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30" windowWidth="3660" windowHeight="6405" tabRatio="745" activeTab="0"/>
  </bookViews>
  <sheets>
    <sheet name="VERİ" sheetId="1" r:id="rId1"/>
    <sheet name="HESAP" sheetId="2" state="veryHidden" r:id="rId2"/>
    <sheet name="BORDRO" sheetId="3" r:id="rId3"/>
  </sheets>
  <definedNames>
    <definedName name="AY">'VERİ'!$AO$1</definedName>
    <definedName name="_xlnm.Print_Area" localSheetId="2">'BORDRO'!$A$2:$L$40</definedName>
    <definedName name="_xlnm.Print_Area" localSheetId="1">'HESAP'!$A$1:$AQ$1005</definedName>
    <definedName name="YIL">'VERİ'!$AN$1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<sst xmlns="http://schemas.openxmlformats.org/spreadsheetml/2006/main" count="4692" uniqueCount="43">
  <si>
    <t>S.NO</t>
  </si>
  <si>
    <t>KOD</t>
  </si>
  <si>
    <t xml:space="preserve">BOLU İL ÖZEL İDARESİ GENEL SEKRETERLİĞİ  ŞUBAT 2008  İŞÇİ SEYYAR GÖREV TAZMİNAT BORDROSU        </t>
  </si>
  <si>
    <t>ADI SOYADI</t>
  </si>
  <si>
    <t>POZİSYONU</t>
  </si>
  <si>
    <t>SEY. GÜNÜ</t>
  </si>
  <si>
    <t>BÜTÇE GİDERİ</t>
  </si>
  <si>
    <t>KES. TUT.</t>
  </si>
  <si>
    <t xml:space="preserve">BU LİSTE YAKLAŞIK OLARAK 450 KİŞİLİK FALAN OLUYOR. </t>
  </si>
  <si>
    <t xml:space="preserve">Açılan User Formdan Kod Noyu yazdıgımda Personelin adı soyadını getirecek ve ilgili tarihlere işaretlediğim X, R, İ harflerini yazacak. Bunu Yapabilirmiyiz Ben sadece puantaj Girişinde </t>
  </si>
  <si>
    <t>Bir örnek userform oluşturdum bu userforma göre girişleri yapabilirmiyiz</t>
  </si>
  <si>
    <t>Sırala butonuna bastıgımızda listede Seyyar günü yani (AJ) sütünunda veri olanları sıralamasını yaptırabilirmiyiz.</t>
  </si>
  <si>
    <t>Yazdır butonuna bastıgımızda ise listeleri 30 kişilik şekilde sayfa toplamlarıda olacak şekilde yazdırabilirmiyiz.</t>
  </si>
  <si>
    <t xml:space="preserve"> Yardımcı olacak arkadaşlara şimdiden teşekkür ederim.</t>
  </si>
  <si>
    <t>Yazdır dediğimizde yukarıdaki komut butonları kagıda çıkmasını önleyebilirmiyiz.</t>
  </si>
  <si>
    <t>Prog.Yaşar YILDIRIM</t>
  </si>
  <si>
    <t>TOPLAM</t>
  </si>
  <si>
    <t>İ</t>
  </si>
  <si>
    <t>SAYFA</t>
  </si>
  <si>
    <t>P</t>
  </si>
  <si>
    <t>GÜNLÜK.ÜCRET</t>
  </si>
  <si>
    <t xml:space="preserve">İZİNLİ GÜN </t>
  </si>
  <si>
    <t xml:space="preserve">RAPORLU GÜN </t>
  </si>
  <si>
    <t>DAMGA</t>
  </si>
  <si>
    <t>NET TUTAR</t>
  </si>
  <si>
    <t>KURUMU:</t>
  </si>
  <si>
    <t xml:space="preserve">  İŞÇİ SEYYAR GÖREV TAZMİNAT BORDROSU        </t>
  </si>
  <si>
    <t>YIL GİRİNİZ……..:</t>
  </si>
  <si>
    <t>AY SEÇİMİ YAP SIFIRLA</t>
  </si>
  <si>
    <t>AİT OLDUĞU AY……:</t>
  </si>
  <si>
    <t>SEYYANEN</t>
  </si>
  <si>
    <t>İZİNLİ</t>
  </si>
  <si>
    <t>RAPORLU</t>
  </si>
  <si>
    <t>C</t>
  </si>
  <si>
    <t>ÜCRETİ</t>
  </si>
  <si>
    <t>KURUMU</t>
  </si>
  <si>
    <t>R</t>
  </si>
  <si>
    <t>KISILMALAR….:</t>
  </si>
  <si>
    <t>ŞF</t>
  </si>
  <si>
    <t>ALİ CAN</t>
  </si>
  <si>
    <t>ŞOFÖR</t>
  </si>
  <si>
    <t>VELİ TÜRK</t>
  </si>
  <si>
    <t>DUMANKAYA TREND</t>
  </si>
</sst>
</file>

<file path=xl/styles.xml><?xml version="1.0" encoding="utf-8"?>
<styleSheet xmlns="http://schemas.openxmlformats.org/spreadsheetml/2006/main">
  <numFmts count="5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[$-41F]dd\ mmmm\ yyyy\ dddd"/>
    <numFmt numFmtId="175" formatCode="mm"/>
    <numFmt numFmtId="176" formatCode="[$-41F]mmmm\ yy;@"/>
    <numFmt numFmtId="177" formatCode="dd"/>
    <numFmt numFmtId="178" formatCode="dddd"/>
    <numFmt numFmtId="179" formatCode="d"/>
    <numFmt numFmtId="180" formatCode="d/mm/yyyy\ h:mm"/>
    <numFmt numFmtId="181" formatCode="d\.mm\.yyyy\ \ \&lt;\=\&gt;\ h:mm"/>
    <numFmt numFmtId="182" formatCode="dd\ /\ mm\ /\ yyyy"/>
    <numFmt numFmtId="183" formatCode="0\ "/>
    <numFmt numFmtId="184" formatCode="@\ \ \ "/>
    <numFmt numFmtId="185" formatCode="@\ \ "/>
    <numFmt numFmtId="186" formatCode="@\ \ \ \ "/>
    <numFmt numFmtId="187" formatCode="mmmm/yyyy"/>
    <numFmt numFmtId="188" formatCode="ddd"/>
    <numFmt numFmtId="189" formatCode="d\ mmmm\ yyyy"/>
    <numFmt numFmtId="190" formatCode="d/mm/yyyy\ \ \&lt;\=\&gt;\ h:mm"/>
    <numFmt numFmtId="191" formatCode="#,##0.00\ &quot;YTL&quot;"/>
    <numFmt numFmtId="192" formatCode="yyyy"/>
    <numFmt numFmtId="193" formatCode="[$-41F]mmmm\ yyyy;@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&quot;TL&quot;\ #,##0;\-&quot;TL&quot;\ #,##0"/>
    <numFmt numFmtId="203" formatCode="&quot;TL&quot;\ #,##0;[Red]\-&quot;TL&quot;\ #,##0"/>
    <numFmt numFmtId="204" formatCode="&quot;TL&quot;\ #,##0.00;\-&quot;TL&quot;\ #,##0.00"/>
    <numFmt numFmtId="205" formatCode="&quot;TL&quot;\ #,##0.00;[Red]\-&quot;TL&quot;\ #,##0.00"/>
    <numFmt numFmtId="206" formatCode="_-&quot;TL&quot;\ * #,##0_-;\-&quot;TL&quot;\ * #,##0_-;_-&quot;TL&quot;\ * &quot;-&quot;_-;_-@_-"/>
    <numFmt numFmtId="207" formatCode="_-&quot;TL&quot;\ * #,##0.00_-;\-&quot;TL&quot;\ * #,##0.00_-;_-&quot;TL&quot;\ * &quot;-&quot;??_-;_-@_-"/>
    <numFmt numFmtId="208" formatCode="#,##0.00\ _T_L"/>
    <numFmt numFmtId="209" formatCode="#,##0\ _T_L"/>
    <numFmt numFmtId="210" formatCode="#,##0\ &quot;TL&quot;"/>
  </numFmts>
  <fonts count="37">
    <font>
      <sz val="10"/>
      <name val="Arial Tur"/>
      <family val="0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7.5"/>
      <color indexed="36"/>
      <name val="Arial Tur"/>
      <family val="0"/>
    </font>
    <font>
      <sz val="8"/>
      <name val="Arial Tur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8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0"/>
    </font>
    <font>
      <b/>
      <sz val="12"/>
      <name val="Arial Tur"/>
      <family val="2"/>
    </font>
    <font>
      <sz val="10"/>
      <color indexed="57"/>
      <name val="Arial Tur"/>
      <family val="0"/>
    </font>
    <font>
      <b/>
      <i/>
      <sz val="16"/>
      <color indexed="48"/>
      <name val="Arial"/>
      <family val="2"/>
    </font>
    <font>
      <sz val="12"/>
      <name val="Arial"/>
      <family val="0"/>
    </font>
    <font>
      <sz val="12"/>
      <name val="Arial Tur"/>
      <family val="2"/>
    </font>
    <font>
      <sz val="10"/>
      <color indexed="12"/>
      <name val="Arial Tur"/>
      <family val="0"/>
    </font>
    <font>
      <sz val="10"/>
      <color indexed="12"/>
      <name val="Arial"/>
      <family val="0"/>
    </font>
    <font>
      <sz val="8"/>
      <color indexed="22"/>
      <name val="Arial Tur"/>
      <family val="2"/>
    </font>
    <font>
      <sz val="10"/>
      <color indexed="22"/>
      <name val="Arial Tur"/>
      <family val="2"/>
    </font>
    <font>
      <sz val="9"/>
      <color indexed="22"/>
      <name val="Arial Tur"/>
      <family val="2"/>
    </font>
    <font>
      <b/>
      <sz val="12"/>
      <name val="Arial"/>
      <family val="2"/>
    </font>
    <font>
      <sz val="10"/>
      <color indexed="45"/>
      <name val="Arial"/>
      <family val="0"/>
    </font>
    <font>
      <b/>
      <sz val="10"/>
      <color indexed="45"/>
      <name val="Arial"/>
      <family val="0"/>
    </font>
    <font>
      <sz val="8"/>
      <color indexed="45"/>
      <name val="Arial"/>
      <family val="0"/>
    </font>
    <font>
      <b/>
      <sz val="8"/>
      <name val="Arial"/>
      <family val="2"/>
    </font>
    <font>
      <b/>
      <sz val="11"/>
      <color indexed="18"/>
      <name val="Arial"/>
      <family val="2"/>
    </font>
    <font>
      <b/>
      <sz val="10"/>
      <name val="Arial Tur"/>
      <family val="0"/>
    </font>
    <font>
      <b/>
      <sz val="10"/>
      <color indexed="57"/>
      <name val="Arial Tur"/>
      <family val="0"/>
    </font>
    <font>
      <b/>
      <sz val="10"/>
      <color indexed="22"/>
      <name val="Arial"/>
      <family val="2"/>
    </font>
    <font>
      <b/>
      <sz val="10"/>
      <color indexed="22"/>
      <name val="Arial Tur"/>
      <family val="0"/>
    </font>
    <font>
      <b/>
      <sz val="10"/>
      <color indexed="9"/>
      <name val="Arial"/>
      <family val="2"/>
    </font>
    <font>
      <b/>
      <sz val="10"/>
      <color indexed="9"/>
      <name val="Arial Tur"/>
      <family val="0"/>
    </font>
    <font>
      <sz val="10"/>
      <color indexed="9"/>
      <name val="Arial Tur"/>
      <family val="0"/>
    </font>
    <font>
      <sz val="10"/>
      <color indexed="43"/>
      <name val="Arial Tur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4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1" fontId="0" fillId="0" borderId="0" xfId="0" applyAlignment="1">
      <alignment/>
    </xf>
    <xf numFmtId="0" fontId="5" fillId="0" borderId="0" xfId="20">
      <alignment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/>
      <protection/>
    </xf>
    <xf numFmtId="4" fontId="1" fillId="0" borderId="2" xfId="20" applyNumberFormat="1" applyFont="1" applyBorder="1" applyAlignment="1">
      <alignment vertical="center"/>
      <protection/>
    </xf>
    <xf numFmtId="4" fontId="1" fillId="0" borderId="2" xfId="17" applyNumberFormat="1" applyFont="1" applyBorder="1" applyAlignment="1">
      <alignment horizontal="right" vertical="center"/>
    </xf>
    <xf numFmtId="208" fontId="1" fillId="0" borderId="2" xfId="20" applyNumberFormat="1" applyFont="1" applyBorder="1" applyAlignment="1">
      <alignment horizontal="right" vertical="center" wrapText="1"/>
      <protection/>
    </xf>
    <xf numFmtId="0" fontId="1" fillId="0" borderId="0" xfId="20" applyFont="1" applyBorder="1" applyAlignment="1">
      <alignment vertical="center" wrapText="1"/>
      <protection/>
    </xf>
    <xf numFmtId="0" fontId="1" fillId="0" borderId="0" xfId="20" applyFont="1" applyAlignment="1">
      <alignment vertical="center" wrapText="1"/>
      <protection/>
    </xf>
    <xf numFmtId="0" fontId="5" fillId="0" borderId="0" xfId="20" applyAlignment="1">
      <alignment vertical="center" wrapText="1"/>
      <protection/>
    </xf>
    <xf numFmtId="0" fontId="5" fillId="0" borderId="0" xfId="20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1" fontId="4" fillId="0" borderId="3" xfId="20" applyNumberFormat="1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vertical="center" wrapText="1"/>
      <protection/>
    </xf>
    <xf numFmtId="0" fontId="4" fillId="0" borderId="4" xfId="20" applyFont="1" applyBorder="1" applyAlignment="1">
      <alignment horizontal="left" vertical="center" wrapText="1"/>
      <protection/>
    </xf>
    <xf numFmtId="0" fontId="1" fillId="0" borderId="4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5" fillId="0" borderId="0" xfId="20" applyAlignment="1">
      <alignment/>
      <protection/>
    </xf>
    <xf numFmtId="0" fontId="4" fillId="0" borderId="0" xfId="20" applyFont="1" applyAlignment="1">
      <alignment/>
      <protection/>
    </xf>
    <xf numFmtId="0" fontId="13" fillId="0" borderId="2" xfId="20" applyFont="1" applyBorder="1">
      <alignment/>
      <protection/>
    </xf>
    <xf numFmtId="0" fontId="13" fillId="0" borderId="5" xfId="20" applyFont="1" applyBorder="1">
      <alignment/>
      <protection/>
    </xf>
    <xf numFmtId="0" fontId="13" fillId="0" borderId="2" xfId="20" applyFont="1" applyBorder="1" applyAlignment="1">
      <alignment horizontal="center" wrapText="1"/>
      <protection/>
    </xf>
    <xf numFmtId="0" fontId="16" fillId="0" borderId="0" xfId="20" applyFont="1">
      <alignment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6" fillId="0" borderId="0" xfId="20" applyFont="1" applyAlignment="1">
      <alignment/>
      <protection/>
    </xf>
    <xf numFmtId="1" fontId="17" fillId="0" borderId="2" xfId="20" applyNumberFormat="1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textRotation="90" wrapText="1"/>
      <protection/>
    </xf>
    <xf numFmtId="0" fontId="5" fillId="2" borderId="0" xfId="20" applyFill="1">
      <alignment/>
      <protection/>
    </xf>
    <xf numFmtId="0" fontId="4" fillId="2" borderId="0" xfId="20" applyFont="1" applyFill="1">
      <alignment/>
      <protection/>
    </xf>
    <xf numFmtId="0" fontId="13" fillId="2" borderId="6" xfId="20" applyFont="1" applyFill="1" applyBorder="1" applyAlignment="1">
      <alignment horizontal="center"/>
      <protection/>
    </xf>
    <xf numFmtId="0" fontId="13" fillId="2" borderId="2" xfId="20" applyFont="1" applyFill="1" applyBorder="1" applyAlignment="1">
      <alignment horizont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vertical="center"/>
      <protection/>
    </xf>
    <xf numFmtId="4" fontId="1" fillId="2" borderId="2" xfId="17" applyNumberFormat="1" applyFont="1" applyFill="1" applyBorder="1" applyAlignment="1">
      <alignment horizontal="right" vertical="center"/>
    </xf>
    <xf numFmtId="208" fontId="1" fillId="2" borderId="2" xfId="20" applyNumberFormat="1" applyFont="1" applyFill="1" applyBorder="1" applyAlignment="1">
      <alignment horizontal="right" vertical="center" wrapText="1"/>
      <protection/>
    </xf>
    <xf numFmtId="0" fontId="1" fillId="2" borderId="4" xfId="20" applyFont="1" applyFill="1" applyBorder="1" applyAlignment="1">
      <alignment horizontal="center" vertical="center"/>
      <protection/>
    </xf>
    <xf numFmtId="4" fontId="1" fillId="2" borderId="4" xfId="20" applyNumberFormat="1" applyFont="1" applyFill="1" applyBorder="1" applyAlignment="1">
      <alignment vertical="center"/>
      <protection/>
    </xf>
    <xf numFmtId="4" fontId="1" fillId="2" borderId="4" xfId="17" applyNumberFormat="1" applyFont="1" applyFill="1" applyBorder="1" applyAlignment="1">
      <alignment horizontal="right" vertical="center"/>
    </xf>
    <xf numFmtId="208" fontId="1" fillId="2" borderId="4" xfId="20" applyNumberFormat="1" applyFont="1" applyFill="1" applyBorder="1" applyAlignment="1">
      <alignment horizontal="right" vertical="center" wrapText="1"/>
      <protection/>
    </xf>
    <xf numFmtId="0" fontId="1" fillId="2" borderId="0" xfId="20" applyFont="1" applyFill="1" applyBorder="1" applyAlignment="1">
      <alignment horizontal="center" vertical="center" wrapText="1"/>
      <protection/>
    </xf>
    <xf numFmtId="0" fontId="13" fillId="2" borderId="1" xfId="20" applyFont="1" applyFill="1" applyBorder="1" applyAlignment="1">
      <alignment horizontal="center" vertical="center" wrapText="1"/>
      <protection/>
    </xf>
    <xf numFmtId="0" fontId="1" fillId="2" borderId="7" xfId="20" applyFont="1" applyFill="1" applyBorder="1" applyAlignment="1">
      <alignment horizontal="center" vertical="center"/>
      <protection/>
    </xf>
    <xf numFmtId="4" fontId="1" fillId="2" borderId="5" xfId="20" applyNumberFormat="1" applyFont="1" applyFill="1" applyBorder="1" applyAlignment="1">
      <alignment vertical="center"/>
      <protection/>
    </xf>
    <xf numFmtId="4" fontId="13" fillId="2" borderId="2" xfId="17" applyNumberFormat="1" applyFont="1" applyFill="1" applyBorder="1" applyAlignment="1">
      <alignment horizontal="right" vertical="center"/>
    </xf>
    <xf numFmtId="0" fontId="1" fillId="2" borderId="0" xfId="20" applyFont="1" applyFill="1" applyBorder="1" applyAlignment="1">
      <alignment horizontal="center" vertical="center"/>
      <protection/>
    </xf>
    <xf numFmtId="4" fontId="1" fillId="2" borderId="0" xfId="20" applyNumberFormat="1" applyFont="1" applyFill="1" applyBorder="1" applyAlignment="1">
      <alignment vertical="center"/>
      <protection/>
    </xf>
    <xf numFmtId="4" fontId="1" fillId="2" borderId="0" xfId="17" applyNumberFormat="1" applyFont="1" applyFill="1" applyBorder="1" applyAlignment="1">
      <alignment horizontal="right" vertical="center"/>
    </xf>
    <xf numFmtId="208" fontId="1" fillId="2" borderId="0" xfId="20" applyNumberFormat="1" applyFont="1" applyFill="1" applyBorder="1" applyAlignment="1">
      <alignment horizontal="right" vertical="center" wrapText="1"/>
      <protection/>
    </xf>
    <xf numFmtId="0" fontId="11" fillId="3" borderId="0" xfId="20" applyFont="1" applyFill="1">
      <alignment/>
      <protection/>
    </xf>
    <xf numFmtId="0" fontId="20" fillId="3" borderId="0" xfId="20" applyFont="1" applyFill="1" applyBorder="1">
      <alignment/>
      <protection/>
    </xf>
    <xf numFmtId="0" fontId="21" fillId="3" borderId="0" xfId="20" applyFont="1" applyFill="1">
      <alignment/>
      <protection/>
    </xf>
    <xf numFmtId="0" fontId="22" fillId="3" borderId="0" xfId="20" applyFont="1" applyFill="1" applyAlignment="1">
      <alignment vertical="center" wrapText="1"/>
      <protection/>
    </xf>
    <xf numFmtId="0" fontId="11" fillId="3" borderId="0" xfId="20" applyFont="1" applyFill="1" applyAlignment="1">
      <alignment vertical="center" wrapText="1"/>
      <protection/>
    </xf>
    <xf numFmtId="0" fontId="11" fillId="3" borderId="0" xfId="20" applyFont="1" applyFill="1" applyAlignment="1">
      <alignment/>
      <protection/>
    </xf>
    <xf numFmtId="0" fontId="1" fillId="3" borderId="0" xfId="20" applyFont="1" applyFill="1" applyBorder="1" applyAlignment="1">
      <alignment horizontal="center" vertical="center" wrapText="1"/>
      <protection/>
    </xf>
    <xf numFmtId="0" fontId="1" fillId="3" borderId="0" xfId="20" applyFont="1" applyFill="1" applyBorder="1" applyAlignment="1">
      <alignment horizontal="center" vertical="center"/>
      <protection/>
    </xf>
    <xf numFmtId="4" fontId="1" fillId="3" borderId="0" xfId="20" applyNumberFormat="1" applyFont="1" applyFill="1" applyBorder="1" applyAlignment="1">
      <alignment vertical="center"/>
      <protection/>
    </xf>
    <xf numFmtId="4" fontId="1" fillId="3" borderId="0" xfId="17" applyNumberFormat="1" applyFont="1" applyFill="1" applyBorder="1" applyAlignment="1">
      <alignment horizontal="right" vertical="center"/>
    </xf>
    <xf numFmtId="208" fontId="1" fillId="3" borderId="0" xfId="20" applyNumberFormat="1" applyFont="1" applyFill="1" applyBorder="1" applyAlignment="1">
      <alignment horizontal="right" vertical="center" wrapText="1"/>
      <protection/>
    </xf>
    <xf numFmtId="0" fontId="5" fillId="3" borderId="0" xfId="20" applyFill="1" applyAlignment="1">
      <alignment/>
      <protection/>
    </xf>
    <xf numFmtId="0" fontId="4" fillId="3" borderId="0" xfId="20" applyFont="1" applyFill="1" applyAlignment="1">
      <alignment/>
      <protection/>
    </xf>
    <xf numFmtId="0" fontId="1" fillId="4" borderId="0" xfId="20" applyFont="1" applyFill="1" applyBorder="1" applyAlignment="1">
      <alignment horizontal="center" vertical="center" wrapText="1"/>
      <protection/>
    </xf>
    <xf numFmtId="0" fontId="1" fillId="4" borderId="0" xfId="20" applyFont="1" applyFill="1" applyBorder="1" applyAlignment="1">
      <alignment horizontal="center" vertical="center"/>
      <protection/>
    </xf>
    <xf numFmtId="4" fontId="1" fillId="4" borderId="0" xfId="20" applyNumberFormat="1" applyFont="1" applyFill="1" applyBorder="1" applyAlignment="1">
      <alignment vertical="center"/>
      <protection/>
    </xf>
    <xf numFmtId="4" fontId="1" fillId="4" borderId="0" xfId="17" applyNumberFormat="1" applyFont="1" applyFill="1" applyBorder="1" applyAlignment="1">
      <alignment horizontal="right" vertical="center"/>
    </xf>
    <xf numFmtId="208" fontId="1" fillId="4" borderId="0" xfId="20" applyNumberFormat="1" applyFont="1" applyFill="1" applyBorder="1" applyAlignment="1">
      <alignment horizontal="right" vertical="center" wrapText="1"/>
      <protection/>
    </xf>
    <xf numFmtId="0" fontId="11" fillId="4" borderId="0" xfId="20" applyFont="1" applyFill="1" applyAlignment="1">
      <alignment/>
      <protection/>
    </xf>
    <xf numFmtId="0" fontId="22" fillId="4" borderId="0" xfId="20" applyFont="1" applyFill="1" applyBorder="1" applyAlignment="1">
      <alignment vertical="center" wrapText="1"/>
      <protection/>
    </xf>
    <xf numFmtId="0" fontId="11" fillId="4" borderId="0" xfId="20" applyFont="1" applyFill="1" applyBorder="1" applyAlignment="1">
      <alignment vertical="center" wrapText="1"/>
      <protection/>
    </xf>
    <xf numFmtId="0" fontId="20" fillId="4" borderId="0" xfId="20" applyFont="1" applyFill="1" applyBorder="1" applyAlignment="1">
      <alignment vertical="center" wrapText="1"/>
      <protection/>
    </xf>
    <xf numFmtId="0" fontId="13" fillId="2" borderId="2" xfId="20" applyFont="1" applyFill="1" applyBorder="1" applyAlignment="1">
      <alignment horizontal="center"/>
      <protection/>
    </xf>
    <xf numFmtId="0" fontId="13" fillId="2" borderId="5" xfId="20" applyFont="1" applyFill="1" applyBorder="1" applyAlignment="1">
      <alignment horizontal="center"/>
      <protection/>
    </xf>
    <xf numFmtId="0" fontId="23" fillId="2" borderId="0" xfId="20" applyFont="1" applyFill="1">
      <alignment/>
      <protection/>
    </xf>
    <xf numFmtId="0" fontId="13" fillId="2" borderId="0" xfId="20" applyFont="1" applyFill="1">
      <alignment/>
      <protection/>
    </xf>
    <xf numFmtId="4" fontId="13" fillId="2" borderId="8" xfId="17" applyNumberFormat="1" applyFont="1" applyFill="1" applyBorder="1" applyAlignment="1">
      <alignment horizontal="right" vertical="center"/>
    </xf>
    <xf numFmtId="0" fontId="6" fillId="3" borderId="0" xfId="20" applyFont="1" applyFill="1">
      <alignment/>
      <protection/>
    </xf>
    <xf numFmtId="0" fontId="24" fillId="0" borderId="6" xfId="21" applyFont="1" applyFill="1" applyBorder="1" applyProtection="1">
      <alignment/>
      <protection hidden="1"/>
    </xf>
    <xf numFmtId="0" fontId="25" fillId="0" borderId="6" xfId="21" applyFont="1" applyFill="1" applyBorder="1" applyAlignment="1" applyProtection="1">
      <alignment horizontal="centerContinuous" vertical="center"/>
      <protection hidden="1"/>
    </xf>
    <xf numFmtId="1" fontId="26" fillId="0" borderId="0" xfId="21" applyNumberFormat="1" applyFont="1" applyFill="1" applyBorder="1" applyAlignment="1" applyProtection="1">
      <alignment horizontal="center" vertical="center"/>
      <protection hidden="1"/>
    </xf>
    <xf numFmtId="1" fontId="18" fillId="5" borderId="9" xfId="0" applyFont="1" applyFill="1" applyBorder="1" applyAlignment="1">
      <alignment horizontal="center"/>
    </xf>
    <xf numFmtId="0" fontId="19" fillId="5" borderId="9" xfId="21" applyNumberFormat="1" applyFont="1" applyFill="1" applyBorder="1" applyAlignment="1" applyProtection="1">
      <alignment horizontal="center"/>
      <protection hidden="1" locked="0"/>
    </xf>
    <xf numFmtId="1" fontId="18" fillId="5" borderId="2" xfId="0" applyFont="1" applyFill="1" applyBorder="1" applyAlignment="1">
      <alignment horizontal="center"/>
    </xf>
    <xf numFmtId="0" fontId="19" fillId="5" borderId="2" xfId="21" applyNumberFormat="1" applyFont="1" applyFill="1" applyBorder="1" applyAlignment="1" applyProtection="1">
      <alignment horizontal="center"/>
      <protection hidden="1" locked="0"/>
    </xf>
    <xf numFmtId="1" fontId="11" fillId="6" borderId="0" xfId="21" applyNumberFormat="1" applyFont="1" applyFill="1" applyProtection="1">
      <alignment/>
      <protection hidden="1"/>
    </xf>
    <xf numFmtId="0" fontId="25" fillId="0" borderId="0" xfId="21" applyFont="1" applyFill="1" applyBorder="1" applyAlignment="1" applyProtection="1">
      <alignment horizontal="centerContinuous" vertical="center"/>
      <protection hidden="1"/>
    </xf>
    <xf numFmtId="187" fontId="10" fillId="3" borderId="10" xfId="21" applyNumberFormat="1" applyFont="1" applyFill="1" applyBorder="1" applyAlignment="1" applyProtection="1">
      <alignment horizontal="center"/>
      <protection hidden="1"/>
    </xf>
    <xf numFmtId="187" fontId="10" fillId="3" borderId="10" xfId="21" applyNumberFormat="1" applyFont="1" applyFill="1" applyBorder="1" applyAlignment="1" applyProtection="1">
      <alignment horizontal="center" vertical="center"/>
      <protection hidden="1"/>
    </xf>
    <xf numFmtId="1" fontId="0" fillId="3" borderId="0" xfId="0" applyFill="1" applyBorder="1" applyAlignment="1">
      <alignment horizontal="center"/>
    </xf>
    <xf numFmtId="1" fontId="29" fillId="3" borderId="0" xfId="0" applyFont="1" applyFill="1" applyBorder="1" applyAlignment="1">
      <alignment horizontal="left"/>
    </xf>
    <xf numFmtId="0" fontId="8" fillId="3" borderId="0" xfId="21" applyFont="1" applyFill="1" applyBorder="1" applyAlignment="1" applyProtection="1">
      <alignment horizontal="left" vertical="center"/>
      <protection hidden="1" locked="0"/>
    </xf>
    <xf numFmtId="0" fontId="31" fillId="3" borderId="0" xfId="21" applyFont="1" applyFill="1" applyAlignment="1" applyProtection="1">
      <alignment horizontal="center"/>
      <protection hidden="1"/>
    </xf>
    <xf numFmtId="0" fontId="11" fillId="3" borderId="0" xfId="21" applyFont="1" applyFill="1" applyProtection="1">
      <alignment/>
      <protection hidden="1"/>
    </xf>
    <xf numFmtId="0" fontId="8" fillId="7" borderId="0" xfId="21" applyFont="1" applyFill="1" applyBorder="1" applyAlignment="1" applyProtection="1">
      <alignment horizontal="left" vertical="center"/>
      <protection hidden="1" locked="0"/>
    </xf>
    <xf numFmtId="0" fontId="8" fillId="7" borderId="11" xfId="21" applyFont="1" applyFill="1" applyBorder="1" applyAlignment="1" applyProtection="1">
      <alignment horizontal="left" vertical="center"/>
      <protection hidden="1" locked="0"/>
    </xf>
    <xf numFmtId="1" fontId="0" fillId="7" borderId="7" xfId="0" applyFill="1" applyBorder="1" applyAlignment="1">
      <alignment horizontal="left" vertical="center"/>
    </xf>
    <xf numFmtId="1" fontId="0" fillId="3" borderId="0" xfId="0" applyFill="1" applyBorder="1" applyAlignment="1">
      <alignment vertical="center"/>
    </xf>
    <xf numFmtId="0" fontId="5" fillId="3" borderId="0" xfId="21" applyFill="1" applyBorder="1" applyProtection="1">
      <alignment/>
      <protection hidden="1"/>
    </xf>
    <xf numFmtId="0" fontId="8" fillId="8" borderId="2" xfId="21" applyFont="1" applyFill="1" applyBorder="1" applyProtection="1">
      <alignment/>
      <protection hidden="1"/>
    </xf>
    <xf numFmtId="0" fontId="5" fillId="8" borderId="2" xfId="21" applyFont="1" applyFill="1" applyBorder="1" applyProtection="1">
      <alignment/>
      <protection hidden="1" locked="0"/>
    </xf>
    <xf numFmtId="0" fontId="5" fillId="0" borderId="6" xfId="21" applyFont="1" applyFill="1" applyBorder="1" applyProtection="1">
      <alignment/>
      <protection hidden="1"/>
    </xf>
    <xf numFmtId="0" fontId="15" fillId="7" borderId="12" xfId="21" applyNumberFormat="1" applyFont="1" applyFill="1" applyBorder="1" applyAlignment="1" applyProtection="1">
      <alignment horizontal="center" vertical="center"/>
      <protection hidden="1" locked="0"/>
    </xf>
    <xf numFmtId="187" fontId="10" fillId="7" borderId="13" xfId="21" applyNumberFormat="1" applyFont="1" applyFill="1" applyBorder="1" applyAlignment="1" applyProtection="1">
      <alignment horizontal="center" vertical="center"/>
      <protection hidden="1"/>
    </xf>
    <xf numFmtId="1" fontId="29" fillId="7" borderId="14" xfId="0" applyFont="1" applyFill="1" applyBorder="1" applyAlignment="1">
      <alignment horizontal="center" vertical="center"/>
    </xf>
    <xf numFmtId="1" fontId="29" fillId="7" borderId="15" xfId="0" applyFont="1" applyFill="1" applyBorder="1" applyAlignment="1">
      <alignment vertical="center"/>
    </xf>
    <xf numFmtId="0" fontId="5" fillId="7" borderId="15" xfId="21" applyFill="1" applyBorder="1" applyProtection="1">
      <alignment/>
      <protection hidden="1"/>
    </xf>
    <xf numFmtId="0" fontId="11" fillId="3" borderId="0" xfId="21" applyFont="1" applyFill="1" applyProtection="1">
      <alignment/>
      <protection hidden="1"/>
    </xf>
    <xf numFmtId="179" fontId="27" fillId="8" borderId="5" xfId="21" applyNumberFormat="1" applyFont="1" applyFill="1" applyBorder="1" applyAlignment="1" applyProtection="1">
      <alignment horizontal="center"/>
      <protection hidden="1"/>
    </xf>
    <xf numFmtId="1" fontId="9" fillId="8" borderId="16" xfId="21" applyNumberFormat="1" applyFont="1" applyFill="1" applyBorder="1" applyAlignment="1" applyProtection="1">
      <alignment horizontal="center"/>
      <protection hidden="1" locked="0"/>
    </xf>
    <xf numFmtId="1" fontId="18" fillId="8" borderId="13" xfId="0" applyFont="1" applyFill="1" applyBorder="1" applyAlignment="1">
      <alignment horizontal="center"/>
    </xf>
    <xf numFmtId="0" fontId="19" fillId="8" borderId="13" xfId="21" applyNumberFormat="1" applyFont="1" applyFill="1" applyBorder="1" applyAlignment="1" applyProtection="1">
      <alignment horizontal="center"/>
      <protection hidden="1" locked="0"/>
    </xf>
    <xf numFmtId="0" fontId="8" fillId="8" borderId="2" xfId="21" applyFont="1" applyFill="1" applyBorder="1" applyAlignment="1" applyProtection="1">
      <alignment horizontal="center"/>
      <protection hidden="1"/>
    </xf>
    <xf numFmtId="0" fontId="8" fillId="8" borderId="1" xfId="21" applyFont="1" applyFill="1" applyBorder="1" applyAlignment="1" applyProtection="1">
      <alignment horizontal="center"/>
      <protection hidden="1"/>
    </xf>
    <xf numFmtId="0" fontId="5" fillId="7" borderId="9" xfId="21" applyFont="1" applyFill="1" applyBorder="1" applyProtection="1">
      <alignment/>
      <protection hidden="1"/>
    </xf>
    <xf numFmtId="0" fontId="8" fillId="7" borderId="2" xfId="21" applyFont="1" applyFill="1" applyBorder="1" applyProtection="1">
      <alignment/>
      <protection hidden="1"/>
    </xf>
    <xf numFmtId="0" fontId="12" fillId="3" borderId="0" xfId="21" applyFont="1" applyFill="1" applyProtection="1">
      <alignment/>
      <protection hidden="1"/>
    </xf>
    <xf numFmtId="0" fontId="11" fillId="3" borderId="0" xfId="21" applyFont="1" applyFill="1" applyAlignment="1" applyProtection="1">
      <alignment/>
      <protection hidden="1"/>
    </xf>
    <xf numFmtId="0" fontId="5" fillId="3" borderId="0" xfId="21" applyFill="1" applyAlignment="1" applyProtection="1">
      <alignment/>
      <protection hidden="1"/>
    </xf>
    <xf numFmtId="176" fontId="11" fillId="3" borderId="0" xfId="21" applyNumberFormat="1" applyFont="1" applyFill="1" applyProtection="1">
      <alignment/>
      <protection hidden="1" locked="0"/>
    </xf>
    <xf numFmtId="0" fontId="11" fillId="3" borderId="0" xfId="21" applyNumberFormat="1" applyFont="1" applyFill="1" applyProtection="1">
      <alignment/>
      <protection hidden="1" locked="0"/>
    </xf>
    <xf numFmtId="0" fontId="11" fillId="3" borderId="0" xfId="21" applyFont="1" applyFill="1" applyProtection="1">
      <alignment/>
      <protection hidden="1" locked="0"/>
    </xf>
    <xf numFmtId="14" fontId="32" fillId="3" borderId="0" xfId="0" applyNumberFormat="1" applyFont="1" applyFill="1" applyBorder="1" applyAlignment="1" applyProtection="1">
      <alignment horizontal="center"/>
      <protection/>
    </xf>
    <xf numFmtId="1" fontId="32" fillId="3" borderId="0" xfId="0" applyFont="1" applyFill="1" applyBorder="1" applyAlignment="1" applyProtection="1">
      <alignment horizontal="center"/>
      <protection/>
    </xf>
    <xf numFmtId="14" fontId="31" fillId="3" borderId="0" xfId="23" applyNumberFormat="1" applyFont="1" applyFill="1" applyBorder="1" applyAlignment="1" applyProtection="1">
      <alignment wrapText="1"/>
      <protection hidden="1"/>
    </xf>
    <xf numFmtId="14" fontId="32" fillId="3" borderId="0" xfId="0" applyNumberFormat="1" applyFont="1" applyFill="1" applyBorder="1" applyAlignment="1" applyProtection="1">
      <alignment/>
      <protection locked="0"/>
    </xf>
    <xf numFmtId="0" fontId="11" fillId="3" borderId="0" xfId="21" applyFont="1" applyFill="1" applyBorder="1" applyProtection="1">
      <alignment/>
      <protection hidden="1"/>
    </xf>
    <xf numFmtId="193" fontId="32" fillId="3" borderId="0" xfId="0" applyNumberFormat="1" applyFont="1" applyFill="1" applyBorder="1" applyAlignment="1" applyProtection="1">
      <alignment/>
      <protection/>
    </xf>
    <xf numFmtId="1" fontId="32" fillId="3" borderId="0" xfId="0" applyFont="1" applyFill="1" applyBorder="1" applyAlignment="1" applyProtection="1">
      <alignment/>
      <protection/>
    </xf>
    <xf numFmtId="0" fontId="5" fillId="3" borderId="0" xfId="21" applyFont="1" applyFill="1" applyAlignment="1" applyProtection="1">
      <alignment/>
      <protection hidden="1"/>
    </xf>
    <xf numFmtId="0" fontId="5" fillId="3" borderId="0" xfId="21" applyFill="1" applyAlignment="1" applyProtection="1">
      <alignment horizontal="center"/>
      <protection hidden="1"/>
    </xf>
    <xf numFmtId="0" fontId="12" fillId="4" borderId="0" xfId="21" applyFont="1" applyFill="1" applyProtection="1">
      <alignment/>
      <protection hidden="1"/>
    </xf>
    <xf numFmtId="0" fontId="12" fillId="4" borderId="0" xfId="21" applyFont="1" applyFill="1" applyAlignment="1" applyProtection="1">
      <alignment/>
      <protection hidden="1"/>
    </xf>
    <xf numFmtId="0" fontId="12" fillId="3" borderId="0" xfId="21" applyFont="1" applyFill="1" applyAlignment="1" applyProtection="1">
      <alignment/>
      <protection hidden="1"/>
    </xf>
    <xf numFmtId="0" fontId="33" fillId="9" borderId="0" xfId="21" applyFont="1" applyFill="1" applyAlignment="1" applyProtection="1">
      <alignment horizontal="center" vertical="center" wrapText="1"/>
      <protection hidden="1"/>
    </xf>
    <xf numFmtId="0" fontId="33" fillId="9" borderId="0" xfId="21" applyFont="1" applyFill="1" applyBorder="1" applyAlignment="1" applyProtection="1">
      <alignment horizontal="left" vertical="center"/>
      <protection hidden="1" locked="0"/>
    </xf>
    <xf numFmtId="1" fontId="34" fillId="9" borderId="0" xfId="0" applyFont="1" applyFill="1" applyBorder="1" applyAlignment="1">
      <alignment vertical="center"/>
    </xf>
    <xf numFmtId="1" fontId="35" fillId="9" borderId="0" xfId="0" applyFont="1" applyFill="1" applyBorder="1" applyAlignment="1">
      <alignment vertical="center"/>
    </xf>
    <xf numFmtId="2" fontId="8" fillId="7" borderId="9" xfId="21" applyNumberFormat="1" applyFont="1" applyFill="1" applyBorder="1" applyProtection="1">
      <alignment/>
      <protection hidden="1"/>
    </xf>
    <xf numFmtId="2" fontId="8" fillId="7" borderId="2" xfId="21" applyNumberFormat="1" applyFont="1" applyFill="1" applyBorder="1" applyProtection="1">
      <alignment/>
      <protection hidden="1"/>
    </xf>
    <xf numFmtId="1" fontId="14" fillId="5" borderId="0" xfId="0" applyFont="1" applyFill="1" applyBorder="1" applyAlignment="1">
      <alignment horizontal="left" vertical="top"/>
    </xf>
    <xf numFmtId="1" fontId="14" fillId="5" borderId="0" xfId="0" applyFont="1" applyFill="1" applyBorder="1" applyAlignment="1">
      <alignment horizontal="center"/>
    </xf>
    <xf numFmtId="1" fontId="30" fillId="5" borderId="0" xfId="0" applyFont="1" applyFill="1" applyBorder="1" applyAlignment="1">
      <alignment horizontal="left"/>
    </xf>
    <xf numFmtId="1" fontId="34" fillId="3" borderId="0" xfId="0" applyFont="1" applyFill="1" applyBorder="1" applyAlignment="1">
      <alignment horizontal="left"/>
    </xf>
    <xf numFmtId="1" fontId="35" fillId="3" borderId="0" xfId="0" applyFont="1" applyFill="1" applyBorder="1" applyAlignment="1">
      <alignment horizontal="center"/>
    </xf>
    <xf numFmtId="1" fontId="34" fillId="9" borderId="0" xfId="0" applyFont="1" applyFill="1" applyBorder="1" applyAlignment="1">
      <alignment horizontal="right" vertical="center"/>
    </xf>
    <xf numFmtId="1" fontId="35" fillId="9" borderId="0" xfId="0" applyFont="1" applyFill="1" applyBorder="1" applyAlignment="1">
      <alignment horizontal="right"/>
    </xf>
    <xf numFmtId="1" fontId="29" fillId="7" borderId="1" xfId="0" applyFont="1" applyFill="1" applyBorder="1" applyAlignment="1">
      <alignment horizontal="center" vertical="center"/>
    </xf>
    <xf numFmtId="1" fontId="0" fillId="7" borderId="5" xfId="0" applyFill="1" applyBorder="1" applyAlignment="1">
      <alignment vertical="center"/>
    </xf>
    <xf numFmtId="0" fontId="13" fillId="0" borderId="6" xfId="20" applyFont="1" applyBorder="1" applyAlignment="1">
      <alignment horizontal="center" wrapText="1"/>
      <protection/>
    </xf>
    <xf numFmtId="0" fontId="13" fillId="2" borderId="6" xfId="20" applyFont="1" applyFill="1" applyBorder="1" applyAlignment="1">
      <alignment horizontal="center" wrapText="1"/>
      <protection/>
    </xf>
    <xf numFmtId="187" fontId="28" fillId="2" borderId="0" xfId="21" applyNumberFormat="1" applyFont="1" applyFill="1" applyBorder="1" applyAlignment="1" applyProtection="1">
      <alignment horizontal="center"/>
      <protection hidden="1"/>
    </xf>
    <xf numFmtId="1" fontId="0" fillId="0" borderId="0" xfId="0" applyAlignment="1">
      <alignment/>
    </xf>
    <xf numFmtId="0" fontId="13" fillId="2" borderId="1" xfId="20" applyFont="1" applyFill="1" applyBorder="1" applyAlignment="1">
      <alignment horizontal="center" vertical="center" wrapText="1"/>
      <protection/>
    </xf>
    <xf numFmtId="1" fontId="0" fillId="0" borderId="7" xfId="0" applyBorder="1" applyAlignment="1">
      <alignment vertical="center"/>
    </xf>
    <xf numFmtId="1" fontId="36" fillId="5" borderId="0" xfId="0" applyFont="1" applyFill="1" applyBorder="1" applyAlignment="1">
      <alignment horizontal="left" vertical="top"/>
    </xf>
  </cellXfs>
  <cellStyles count="13">
    <cellStyle name="Normal" xfId="0"/>
    <cellStyle name="Comma" xfId="15"/>
    <cellStyle name="Comma [0]" xfId="16"/>
    <cellStyle name="Binlik Ayracı_ARAZ%DD TAZM%DDNAT1" xfId="17"/>
    <cellStyle name="Followed Hyperlink" xfId="18"/>
    <cellStyle name="Hyperlink" xfId="19"/>
    <cellStyle name="Normal_ARAZ%DD TAZM%DDNAT1" xfId="20"/>
    <cellStyle name="Normal_PUVANTAJ" xfId="21"/>
    <cellStyle name="Currency" xfId="22"/>
    <cellStyle name="Currency [0]" xfId="23"/>
    <cellStyle name="Virgül [0]_özelgiderindirimbordrosu" xfId="24"/>
    <cellStyle name="Virgül_özelgiderindirimbordrosu" xfId="25"/>
    <cellStyle name="Percent" xfId="26"/>
  </cellStyles>
  <dxfs count="2">
    <dxf>
      <font>
        <color rgb="FFFFFFFF"/>
      </font>
      <fill>
        <patternFill>
          <bgColor rgb="FFC0C0C0"/>
        </patternFill>
      </fill>
      <border/>
    </dxf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28575</xdr:rowOff>
    </xdr:from>
    <xdr:to>
      <xdr:col>10</xdr:col>
      <xdr:colOff>209550</xdr:colOff>
      <xdr:row>0</xdr:row>
      <xdr:rowOff>333375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1695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0</xdr:row>
      <xdr:rowOff>361950</xdr:rowOff>
    </xdr:from>
    <xdr:to>
      <xdr:col>10</xdr:col>
      <xdr:colOff>228600</xdr:colOff>
      <xdr:row>0</xdr:row>
      <xdr:rowOff>666750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361950"/>
          <a:ext cx="1685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438150</xdr:colOff>
      <xdr:row>0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3</xdr:row>
      <xdr:rowOff>390525</xdr:rowOff>
    </xdr:from>
    <xdr:to>
      <xdr:col>15</xdr:col>
      <xdr:colOff>361950</xdr:colOff>
      <xdr:row>3</xdr:row>
      <xdr:rowOff>762000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1609725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142875</xdr:colOff>
      <xdr:row>1</xdr:row>
      <xdr:rowOff>457200</xdr:rowOff>
    </xdr:from>
    <xdr:to>
      <xdr:col>13</xdr:col>
      <xdr:colOff>133350</xdr:colOff>
      <xdr:row>3</xdr:row>
      <xdr:rowOff>238125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6858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200025</xdr:colOff>
      <xdr:row>2</xdr:row>
      <xdr:rowOff>428625</xdr:rowOff>
    </xdr:from>
    <xdr:to>
      <xdr:col>15</xdr:col>
      <xdr:colOff>352425</xdr:colOff>
      <xdr:row>3</xdr:row>
      <xdr:rowOff>333375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118110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/>
  <dimension ref="A1:AS1046"/>
  <sheetViews>
    <sheetView showGridLines="0" tabSelected="1" zoomScale="75" zoomScaleNormal="75" workbookViewId="0" topLeftCell="A1">
      <pane ySplit="4" topLeftCell="BM5" activePane="bottomLeft" state="frozen"/>
      <selection pane="topLeft" activeCell="C2" sqref="C2"/>
      <selection pane="bottomLeft" activeCell="U13" sqref="U13"/>
    </sheetView>
  </sheetViews>
  <sheetFormatPr defaultColWidth="9.00390625" defaultRowHeight="12.75" zeroHeight="1"/>
  <cols>
    <col min="1" max="1" width="6.75390625" style="131" customWidth="1"/>
    <col min="2" max="2" width="12.625" style="120" customWidth="1"/>
    <col min="3" max="3" width="20.25390625" style="120" customWidth="1"/>
    <col min="4" max="4" width="17.125" style="120" customWidth="1"/>
    <col min="5" max="5" width="9.125" style="120" customWidth="1"/>
    <col min="6" max="35" width="3.75390625" style="120" customWidth="1"/>
    <col min="36" max="36" width="4.25390625" style="120" customWidth="1"/>
    <col min="37" max="37" width="7.00390625" style="120" customWidth="1"/>
    <col min="38" max="38" width="9.125" style="135" customWidth="1"/>
    <col min="39" max="39" width="13.75390625" style="119" customWidth="1"/>
    <col min="40" max="40" width="14.25390625" style="119" hidden="1" customWidth="1"/>
    <col min="41" max="43" width="0" style="119" hidden="1" customWidth="1"/>
    <col min="44" max="44" width="15.00390625" style="119" hidden="1" customWidth="1"/>
    <col min="45" max="45" width="13.75390625" style="119" hidden="1" customWidth="1"/>
    <col min="46" max="16384" width="0" style="119" hidden="1" customWidth="1"/>
  </cols>
  <sheetData>
    <row r="1" spans="1:45" s="109" customFormat="1" ht="53.25" customHeight="1" thickBot="1" thickTop="1">
      <c r="A1" s="94">
        <f>AY</f>
        <v>5</v>
      </c>
      <c r="B1" s="136" t="s">
        <v>28</v>
      </c>
      <c r="C1" s="105">
        <f>AM1</f>
        <v>39599</v>
      </c>
      <c r="D1" s="89"/>
      <c r="E1" s="89"/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145"/>
      <c r="R1" s="146"/>
      <c r="S1" s="146"/>
      <c r="T1" s="146"/>
      <c r="U1" s="146"/>
      <c r="V1" s="157" t="s">
        <v>15</v>
      </c>
      <c r="W1" s="142"/>
      <c r="X1" s="143"/>
      <c r="Y1" s="143"/>
      <c r="Z1" s="143"/>
      <c r="AA1" s="144"/>
      <c r="AB1" s="92"/>
      <c r="AC1" s="92"/>
      <c r="AD1" s="92"/>
      <c r="AE1" s="92"/>
      <c r="AF1" s="92"/>
      <c r="AG1" s="92"/>
      <c r="AH1" s="92"/>
      <c r="AI1" s="92"/>
      <c r="AJ1" s="92"/>
      <c r="AK1" s="109">
        <f>COUNTA(C5:C1004)</f>
        <v>2</v>
      </c>
      <c r="AL1" s="118"/>
      <c r="AM1" s="121">
        <f>DATE(AN1,AO1+1,AP2)</f>
        <v>39599</v>
      </c>
      <c r="AN1" s="122">
        <v>2008</v>
      </c>
      <c r="AO1" s="123">
        <v>5</v>
      </c>
      <c r="AP1" s="123">
        <f ca="1">DAY(TODAY())</f>
        <v>19</v>
      </c>
      <c r="AQ1" s="123"/>
      <c r="AR1" s="124"/>
      <c r="AS1" s="125"/>
    </row>
    <row r="2" spans="1:45" s="109" customFormat="1" ht="32.25" customHeight="1" thickBot="1" thickTop="1">
      <c r="A2" s="95">
        <v>1</v>
      </c>
      <c r="B2" s="137" t="s">
        <v>27</v>
      </c>
      <c r="C2" s="104">
        <f>AN1</f>
        <v>2008</v>
      </c>
      <c r="D2" s="93"/>
      <c r="E2" s="137" t="s">
        <v>35</v>
      </c>
      <c r="F2" s="96" t="s">
        <v>42</v>
      </c>
      <c r="G2" s="96"/>
      <c r="H2" s="96"/>
      <c r="I2" s="97"/>
      <c r="J2" s="98"/>
      <c r="K2" s="98"/>
      <c r="L2" s="98"/>
      <c r="M2" s="98"/>
      <c r="N2" s="93" t="s">
        <v>37</v>
      </c>
      <c r="O2" s="99"/>
      <c r="P2" s="99"/>
      <c r="Q2" s="99"/>
      <c r="R2" s="138" t="s">
        <v>30</v>
      </c>
      <c r="S2" s="139"/>
      <c r="T2" s="139"/>
      <c r="U2" s="139"/>
      <c r="V2" s="149">
        <v>2</v>
      </c>
      <c r="W2" s="150"/>
      <c r="X2" s="139"/>
      <c r="Y2" s="138" t="s">
        <v>31</v>
      </c>
      <c r="Z2" s="139"/>
      <c r="AA2" s="106" t="s">
        <v>17</v>
      </c>
      <c r="AB2" s="107"/>
      <c r="AC2" s="147" t="s">
        <v>32</v>
      </c>
      <c r="AD2" s="148"/>
      <c r="AE2" s="148"/>
      <c r="AF2" s="106" t="s">
        <v>36</v>
      </c>
      <c r="AG2" s="108"/>
      <c r="AH2" s="100"/>
      <c r="AI2" s="100"/>
      <c r="AJ2" s="100"/>
      <c r="AK2" s="100"/>
      <c r="AL2" s="118"/>
      <c r="AM2" s="126"/>
      <c r="AR2" s="127"/>
      <c r="AS2" s="127"/>
    </row>
    <row r="3" spans="1:45" s="109" customFormat="1" ht="15.75" customHeight="1" hidden="1" thickTop="1">
      <c r="A3" s="103">
        <v>0</v>
      </c>
      <c r="B3" s="80"/>
      <c r="C3" s="81"/>
      <c r="D3" s="81"/>
      <c r="E3" s="88"/>
      <c r="F3" s="82">
        <v>5</v>
      </c>
      <c r="G3" s="82">
        <v>6</v>
      </c>
      <c r="H3" s="82">
        <v>7</v>
      </c>
      <c r="I3" s="82">
        <v>1</v>
      </c>
      <c r="J3" s="82">
        <v>2</v>
      </c>
      <c r="K3" s="82">
        <v>3</v>
      </c>
      <c r="L3" s="82">
        <v>4</v>
      </c>
      <c r="M3" s="82">
        <v>5</v>
      </c>
      <c r="N3" s="82">
        <v>6</v>
      </c>
      <c r="O3" s="82">
        <v>7</v>
      </c>
      <c r="P3" s="82">
        <v>1</v>
      </c>
      <c r="Q3" s="82">
        <v>2</v>
      </c>
      <c r="R3" s="82">
        <v>3</v>
      </c>
      <c r="S3" s="82">
        <v>4</v>
      </c>
      <c r="T3" s="82">
        <v>5</v>
      </c>
      <c r="U3" s="82">
        <v>6</v>
      </c>
      <c r="V3" s="82">
        <v>7</v>
      </c>
      <c r="W3" s="82">
        <v>1</v>
      </c>
      <c r="X3" s="82">
        <v>2</v>
      </c>
      <c r="Y3" s="82">
        <v>3</v>
      </c>
      <c r="Z3" s="82">
        <v>4</v>
      </c>
      <c r="AA3" s="82">
        <v>5</v>
      </c>
      <c r="AB3" s="82">
        <v>6</v>
      </c>
      <c r="AC3" s="82">
        <v>7</v>
      </c>
      <c r="AD3" s="82">
        <v>1</v>
      </c>
      <c r="AE3" s="82">
        <v>2</v>
      </c>
      <c r="AF3" s="82">
        <v>3</v>
      </c>
      <c r="AG3" s="82">
        <v>4</v>
      </c>
      <c r="AH3" s="82">
        <v>5</v>
      </c>
      <c r="AI3" s="82">
        <v>6</v>
      </c>
      <c r="AJ3" s="82">
        <v>7</v>
      </c>
      <c r="AK3" s="87"/>
      <c r="AL3" s="118"/>
      <c r="AM3" s="126"/>
      <c r="AR3" s="128"/>
      <c r="AS3" s="128"/>
    </row>
    <row r="4" spans="1:45" s="109" customFormat="1" ht="17.25" customHeight="1" thickBot="1" thickTop="1">
      <c r="A4" s="101" t="s">
        <v>0</v>
      </c>
      <c r="B4" s="114" t="s">
        <v>1</v>
      </c>
      <c r="C4" s="114" t="s">
        <v>3</v>
      </c>
      <c r="D4" s="115" t="s">
        <v>4</v>
      </c>
      <c r="E4" s="115" t="s">
        <v>34</v>
      </c>
      <c r="F4" s="112">
        <v>1</v>
      </c>
      <c r="G4" s="113">
        <v>2</v>
      </c>
      <c r="H4" s="113">
        <v>3</v>
      </c>
      <c r="I4" s="113">
        <v>4</v>
      </c>
      <c r="J4" s="113">
        <v>5</v>
      </c>
      <c r="K4" s="113">
        <v>6</v>
      </c>
      <c r="L4" s="113">
        <v>7</v>
      </c>
      <c r="M4" s="113">
        <v>8</v>
      </c>
      <c r="N4" s="113">
        <v>9</v>
      </c>
      <c r="O4" s="113">
        <v>10</v>
      </c>
      <c r="P4" s="113">
        <v>11</v>
      </c>
      <c r="Q4" s="113">
        <v>12</v>
      </c>
      <c r="R4" s="113">
        <v>13</v>
      </c>
      <c r="S4" s="113">
        <v>14</v>
      </c>
      <c r="T4" s="113">
        <v>15</v>
      </c>
      <c r="U4" s="113">
        <v>16</v>
      </c>
      <c r="V4" s="113">
        <v>17</v>
      </c>
      <c r="W4" s="113">
        <v>18</v>
      </c>
      <c r="X4" s="113">
        <v>19</v>
      </c>
      <c r="Y4" s="113">
        <v>20</v>
      </c>
      <c r="Z4" s="113">
        <v>21</v>
      </c>
      <c r="AA4" s="113">
        <v>22</v>
      </c>
      <c r="AB4" s="113">
        <v>23</v>
      </c>
      <c r="AC4" s="113">
        <v>24</v>
      </c>
      <c r="AD4" s="113">
        <v>25</v>
      </c>
      <c r="AE4" s="113">
        <v>26</v>
      </c>
      <c r="AF4" s="113">
        <v>27</v>
      </c>
      <c r="AG4" s="113">
        <v>28</v>
      </c>
      <c r="AH4" s="113">
        <v>29</v>
      </c>
      <c r="AI4" s="113">
        <v>30</v>
      </c>
      <c r="AJ4" s="113">
        <v>31</v>
      </c>
      <c r="AK4" s="110" t="s">
        <v>16</v>
      </c>
      <c r="AL4" s="118"/>
      <c r="AR4" s="127" t="str">
        <f>31&amp;"."&amp;12&amp;"."&amp;C2-1</f>
        <v>31.12.2007</v>
      </c>
      <c r="AS4" s="127" t="str">
        <f>31&amp;"."&amp;12&amp;"."&amp;C2</f>
        <v>31.12.2008</v>
      </c>
    </row>
    <row r="5" spans="1:45" s="109" customFormat="1" ht="15" customHeight="1" thickTop="1">
      <c r="A5" s="102">
        <f>IF(C5&lt;&gt;"",A3+1,"")</f>
        <v>1</v>
      </c>
      <c r="B5" s="116" t="s">
        <v>38</v>
      </c>
      <c r="C5" s="117" t="s">
        <v>39</v>
      </c>
      <c r="D5" s="117" t="s">
        <v>40</v>
      </c>
      <c r="E5" s="140">
        <v>50</v>
      </c>
      <c r="F5" s="83">
        <v>2</v>
      </c>
      <c r="G5" s="84">
        <v>2</v>
      </c>
      <c r="H5" s="84">
        <v>2</v>
      </c>
      <c r="I5" s="84" t="s">
        <v>19</v>
      </c>
      <c r="J5" s="84">
        <v>2</v>
      </c>
      <c r="K5" s="84">
        <v>2</v>
      </c>
      <c r="L5" s="84" t="s">
        <v>17</v>
      </c>
      <c r="M5" s="84">
        <v>2</v>
      </c>
      <c r="N5" s="84">
        <v>2</v>
      </c>
      <c r="O5" s="84">
        <v>2</v>
      </c>
      <c r="P5" s="84" t="s">
        <v>19</v>
      </c>
      <c r="Q5" s="84">
        <v>2</v>
      </c>
      <c r="R5" s="84">
        <v>2</v>
      </c>
      <c r="S5" s="84" t="s">
        <v>36</v>
      </c>
      <c r="T5" s="84">
        <v>2</v>
      </c>
      <c r="U5" s="84">
        <v>2</v>
      </c>
      <c r="V5" s="84">
        <v>2</v>
      </c>
      <c r="W5" s="84" t="s">
        <v>19</v>
      </c>
      <c r="X5" s="84">
        <v>2</v>
      </c>
      <c r="Y5" s="84">
        <v>2</v>
      </c>
      <c r="Z5" s="84">
        <v>2</v>
      </c>
      <c r="AA5" s="84">
        <v>2</v>
      </c>
      <c r="AB5" s="84">
        <v>2</v>
      </c>
      <c r="AC5" s="84">
        <v>2</v>
      </c>
      <c r="AD5" s="84" t="s">
        <v>19</v>
      </c>
      <c r="AE5" s="84">
        <v>2</v>
      </c>
      <c r="AF5" s="84">
        <v>2</v>
      </c>
      <c r="AG5" s="84">
        <v>2</v>
      </c>
      <c r="AH5" s="84">
        <v>2</v>
      </c>
      <c r="AI5" s="84">
        <v>2</v>
      </c>
      <c r="AJ5" s="84">
        <v>2</v>
      </c>
      <c r="AK5" s="111">
        <f aca="true" t="shared" si="0" ref="AK5:AK68">COUNTIF(F5:AJ5,$V$2)</f>
        <v>25</v>
      </c>
      <c r="AL5" s="109">
        <v>1</v>
      </c>
      <c r="AR5" s="129">
        <f>IF(DATE(YEAR(AR4),MONTH(AR4)+ROWS(AQ4:AQ4),1)-1=DATE(YEAR(AS4),MONTH(AS4)+1,1)-1,AS4,IF(DATE(YEAR(AR4),MONTH(AR4)+ROWS(AQ4:AQ4),1)-1&lt;DATE(YEAR(AS4),MONTH(AS4)+1,1)-1,DATE(YEAR(AR4),MONTH(AR4)+ROWS(AQ4:AQ4),1)-1,""))</f>
        <v>39447</v>
      </c>
      <c r="AS5" s="130">
        <f>IF(AR5="","",AR5-AR4)</f>
        <v>0</v>
      </c>
    </row>
    <row r="6" spans="1:45" s="109" customFormat="1" ht="15" customHeight="1">
      <c r="A6" s="102">
        <f aca="true" t="shared" si="1" ref="A6:A34">IF(C6&lt;&gt;"",A5+1,"")</f>
        <v>2</v>
      </c>
      <c r="B6" s="116" t="s">
        <v>38</v>
      </c>
      <c r="C6" s="117" t="s">
        <v>41</v>
      </c>
      <c r="D6" s="117" t="s">
        <v>40</v>
      </c>
      <c r="E6" s="140">
        <v>35</v>
      </c>
      <c r="F6" s="83">
        <v>2</v>
      </c>
      <c r="G6" s="84"/>
      <c r="H6" s="84" t="s">
        <v>33</v>
      </c>
      <c r="I6" s="84" t="s">
        <v>19</v>
      </c>
      <c r="J6" s="84"/>
      <c r="K6" s="84">
        <v>2</v>
      </c>
      <c r="L6" s="84"/>
      <c r="M6" s="84"/>
      <c r="N6" s="84"/>
      <c r="O6" s="84" t="s">
        <v>33</v>
      </c>
      <c r="P6" s="84" t="s">
        <v>19</v>
      </c>
      <c r="Q6" s="84"/>
      <c r="R6" s="84">
        <v>2</v>
      </c>
      <c r="S6" s="84"/>
      <c r="T6" s="84"/>
      <c r="U6" s="84"/>
      <c r="V6" s="84" t="s">
        <v>33</v>
      </c>
      <c r="W6" s="84" t="s">
        <v>19</v>
      </c>
      <c r="X6" s="84"/>
      <c r="Y6" s="84">
        <v>2</v>
      </c>
      <c r="Z6" s="84"/>
      <c r="AA6" s="84"/>
      <c r="AB6" s="84"/>
      <c r="AC6" s="84" t="s">
        <v>33</v>
      </c>
      <c r="AD6" s="84" t="s">
        <v>19</v>
      </c>
      <c r="AE6" s="84"/>
      <c r="AF6" s="84">
        <v>2</v>
      </c>
      <c r="AG6" s="84"/>
      <c r="AH6" s="84"/>
      <c r="AI6" s="84"/>
      <c r="AJ6" s="84" t="s">
        <v>33</v>
      </c>
      <c r="AK6" s="111">
        <f t="shared" si="0"/>
        <v>5</v>
      </c>
      <c r="AL6" s="109">
        <f aca="true" t="shared" si="2" ref="AL6:AL35">AL5+1</f>
        <v>2</v>
      </c>
      <c r="AR6" s="129">
        <f>IF(DATE(YEAR(AR4),MONTH(AR4)+ROWS(AQ4:AQ5),1)-1=DATE(YEAR(AS4),MONTH(AS4)+1,1)-1,AS4,IF(DATE(YEAR(AR4),MONTH(AR4)+ROWS(AQ4:AQ5),1)-1&lt;DATE(YEAR(AS4),MONTH(AS4)+1,1)-1,DATE(YEAR(AR4),MONTH(AR4)+ROWS(AQ4:AQ5),1)-1,""))</f>
        <v>39478</v>
      </c>
      <c r="AS6" s="130">
        <f aca="true" t="shared" si="3" ref="AS6:AS17">IF(AR6="","",AR6-AR5)</f>
        <v>31</v>
      </c>
    </row>
    <row r="7" spans="1:45" s="109" customFormat="1" ht="15" customHeight="1">
      <c r="A7" s="102">
        <f t="shared" si="1"/>
      </c>
      <c r="B7" s="116"/>
      <c r="C7" s="117"/>
      <c r="D7" s="117"/>
      <c r="E7" s="140"/>
      <c r="F7" s="83"/>
      <c r="G7" s="84"/>
      <c r="H7" s="84" t="s">
        <v>33</v>
      </c>
      <c r="I7" s="84" t="s">
        <v>19</v>
      </c>
      <c r="J7" s="84"/>
      <c r="K7" s="84"/>
      <c r="L7" s="84"/>
      <c r="M7" s="84"/>
      <c r="N7" s="84"/>
      <c r="O7" s="84" t="s">
        <v>33</v>
      </c>
      <c r="P7" s="84" t="s">
        <v>19</v>
      </c>
      <c r="Q7" s="84"/>
      <c r="R7" s="84"/>
      <c r="S7" s="84"/>
      <c r="T7" s="84"/>
      <c r="U7" s="84"/>
      <c r="V7" s="84" t="s">
        <v>33</v>
      </c>
      <c r="W7" s="84" t="s">
        <v>19</v>
      </c>
      <c r="X7" s="84"/>
      <c r="Y7" s="84"/>
      <c r="Z7" s="84"/>
      <c r="AA7" s="84"/>
      <c r="AB7" s="84"/>
      <c r="AC7" s="84" t="s">
        <v>33</v>
      </c>
      <c r="AD7" s="84" t="s">
        <v>19</v>
      </c>
      <c r="AE7" s="84"/>
      <c r="AF7" s="84"/>
      <c r="AG7" s="84"/>
      <c r="AH7" s="84"/>
      <c r="AI7" s="84"/>
      <c r="AJ7" s="84" t="s">
        <v>33</v>
      </c>
      <c r="AK7" s="111">
        <f t="shared" si="0"/>
        <v>0</v>
      </c>
      <c r="AL7" s="133">
        <f t="shared" si="2"/>
        <v>3</v>
      </c>
      <c r="AR7" s="129">
        <f>IF(DATE(YEAR(AR4),MONTH(AR4)+ROWS(AQ4:AQ6),1)-1=DATE(YEAR(AS4),MONTH(AS4)+1,1)-1,AS4,IF(DATE(YEAR(AR4),MONTH(AR4)+ROWS(AQ4:AQ6),1)-1&lt;DATE(YEAR(AS4),MONTH(AS4)+1,1)-1,DATE(YEAR(AR4),MONTH(AR4)+ROWS(AQ4:AQ6),1)-1,""))</f>
        <v>39507</v>
      </c>
      <c r="AS7" s="130">
        <f t="shared" si="3"/>
        <v>29</v>
      </c>
    </row>
    <row r="8" spans="1:45" s="109" customFormat="1" ht="15" customHeight="1">
      <c r="A8" s="102">
        <f t="shared" si="1"/>
      </c>
      <c r="B8" s="116"/>
      <c r="C8" s="117"/>
      <c r="D8" s="117"/>
      <c r="E8" s="140"/>
      <c r="F8" s="83"/>
      <c r="G8" s="84"/>
      <c r="H8" s="84" t="s">
        <v>33</v>
      </c>
      <c r="I8" s="84" t="s">
        <v>19</v>
      </c>
      <c r="J8" s="84"/>
      <c r="K8" s="84"/>
      <c r="L8" s="84"/>
      <c r="M8" s="84"/>
      <c r="N8" s="84"/>
      <c r="O8" s="84" t="s">
        <v>33</v>
      </c>
      <c r="P8" s="84" t="s">
        <v>19</v>
      </c>
      <c r="Q8" s="84"/>
      <c r="R8" s="84"/>
      <c r="S8" s="84"/>
      <c r="T8" s="84"/>
      <c r="U8" s="84"/>
      <c r="V8" s="84" t="s">
        <v>33</v>
      </c>
      <c r="W8" s="84" t="s">
        <v>19</v>
      </c>
      <c r="X8" s="84"/>
      <c r="Y8" s="84"/>
      <c r="Z8" s="84"/>
      <c r="AA8" s="84"/>
      <c r="AB8" s="84"/>
      <c r="AC8" s="84" t="s">
        <v>33</v>
      </c>
      <c r="AD8" s="84" t="s">
        <v>19</v>
      </c>
      <c r="AE8" s="84"/>
      <c r="AF8" s="84"/>
      <c r="AG8" s="84"/>
      <c r="AH8" s="84"/>
      <c r="AI8" s="84"/>
      <c r="AJ8" s="84" t="s">
        <v>33</v>
      </c>
      <c r="AK8" s="111">
        <f t="shared" si="0"/>
        <v>0</v>
      </c>
      <c r="AL8" s="133">
        <f t="shared" si="2"/>
        <v>4</v>
      </c>
      <c r="AR8" s="129">
        <f>IF(DATE(YEAR(AR4),MONTH(AR4)+ROWS(AQ4:AQ7),1)-1=DATE(YEAR(AS4),MONTH(AS4)+1,1)-1,AS4,IF(DATE(YEAR(AR4),MONTH(AR4)+ROWS(AQ4:AQ7),1)-1&lt;DATE(YEAR(AS4),MONTH(AS4)+1,1)-1,DATE(YEAR(AR4),MONTH(AR4)+ROWS(AQ4:AQ7),1)-1,""))</f>
        <v>39538</v>
      </c>
      <c r="AS8" s="130">
        <f t="shared" si="3"/>
        <v>31</v>
      </c>
    </row>
    <row r="9" spans="1:45" s="109" customFormat="1" ht="15" customHeight="1">
      <c r="A9" s="102">
        <f t="shared" si="1"/>
      </c>
      <c r="B9" s="116"/>
      <c r="C9" s="117"/>
      <c r="D9" s="117"/>
      <c r="E9" s="140"/>
      <c r="F9" s="83"/>
      <c r="G9" s="84"/>
      <c r="H9" s="84" t="s">
        <v>33</v>
      </c>
      <c r="I9" s="84" t="s">
        <v>19</v>
      </c>
      <c r="J9" s="84"/>
      <c r="K9" s="84"/>
      <c r="L9" s="84"/>
      <c r="M9" s="84"/>
      <c r="N9" s="84"/>
      <c r="O9" s="84" t="s">
        <v>33</v>
      </c>
      <c r="P9" s="84" t="s">
        <v>19</v>
      </c>
      <c r="Q9" s="84"/>
      <c r="R9" s="84"/>
      <c r="S9" s="84"/>
      <c r="T9" s="84"/>
      <c r="U9" s="84"/>
      <c r="V9" s="84" t="s">
        <v>33</v>
      </c>
      <c r="W9" s="84" t="s">
        <v>19</v>
      </c>
      <c r="X9" s="84"/>
      <c r="Y9" s="84"/>
      <c r="Z9" s="84"/>
      <c r="AA9" s="84"/>
      <c r="AB9" s="84"/>
      <c r="AC9" s="84" t="s">
        <v>33</v>
      </c>
      <c r="AD9" s="84" t="s">
        <v>19</v>
      </c>
      <c r="AE9" s="84"/>
      <c r="AF9" s="84"/>
      <c r="AG9" s="84"/>
      <c r="AH9" s="84"/>
      <c r="AI9" s="84"/>
      <c r="AJ9" s="84" t="s">
        <v>33</v>
      </c>
      <c r="AK9" s="111">
        <f t="shared" si="0"/>
        <v>0</v>
      </c>
      <c r="AL9" s="133">
        <f t="shared" si="2"/>
        <v>5</v>
      </c>
      <c r="AR9" s="129">
        <f>IF(DATE(YEAR(AR4),MONTH(AR4)+ROWS(AQ4:AQ8),1)-1=DATE(YEAR(AS4),MONTH(AS4)+1,1)-1,AS4,IF(DATE(YEAR(AR4),MONTH(AR4)+ROWS(AQ4:AQ8),1)-1&lt;DATE(YEAR(AS4),MONTH(AS4)+1,1)-1,DATE(YEAR(AR4),MONTH(AR4)+ROWS(AQ4:AQ8),1)-1,""))</f>
        <v>39568</v>
      </c>
      <c r="AS9" s="130">
        <f t="shared" si="3"/>
        <v>30</v>
      </c>
    </row>
    <row r="10" spans="1:45" s="109" customFormat="1" ht="15" customHeight="1">
      <c r="A10" s="102">
        <f t="shared" si="1"/>
      </c>
      <c r="B10" s="116"/>
      <c r="C10" s="117"/>
      <c r="D10" s="117"/>
      <c r="E10" s="140"/>
      <c r="F10" s="83"/>
      <c r="G10" s="84"/>
      <c r="H10" s="84" t="s">
        <v>33</v>
      </c>
      <c r="I10" s="84" t="s">
        <v>19</v>
      </c>
      <c r="J10" s="84"/>
      <c r="K10" s="84"/>
      <c r="L10" s="84"/>
      <c r="M10" s="84"/>
      <c r="N10" s="84"/>
      <c r="O10" s="84" t="s">
        <v>33</v>
      </c>
      <c r="P10" s="84" t="s">
        <v>19</v>
      </c>
      <c r="Q10" s="84"/>
      <c r="R10" s="84"/>
      <c r="S10" s="84"/>
      <c r="T10" s="84"/>
      <c r="U10" s="84"/>
      <c r="V10" s="84" t="s">
        <v>33</v>
      </c>
      <c r="W10" s="84" t="s">
        <v>19</v>
      </c>
      <c r="X10" s="84"/>
      <c r="Y10" s="84"/>
      <c r="Z10" s="84"/>
      <c r="AA10" s="84"/>
      <c r="AB10" s="84"/>
      <c r="AC10" s="84" t="s">
        <v>33</v>
      </c>
      <c r="AD10" s="84" t="s">
        <v>19</v>
      </c>
      <c r="AE10" s="84"/>
      <c r="AF10" s="84"/>
      <c r="AG10" s="84"/>
      <c r="AH10" s="84"/>
      <c r="AI10" s="84"/>
      <c r="AJ10" s="84" t="s">
        <v>33</v>
      </c>
      <c r="AK10" s="111">
        <f t="shared" si="0"/>
        <v>0</v>
      </c>
      <c r="AL10" s="133">
        <f t="shared" si="2"/>
        <v>6</v>
      </c>
      <c r="AR10" s="129">
        <f>IF(DATE(YEAR(AR4),MONTH(AR4)+ROWS(AQ4:AQ9),1)-1=DATE(YEAR(AS4),MONTH(AS4)+1,1)-1,AS4,IF(DATE(YEAR(AR4),MONTH(AR4)+ROWS(AQ4:AQ9),1)-1&lt;DATE(YEAR(AS4),MONTH(AS4)+1,1)-1,DATE(YEAR(AR4),MONTH(AR4)+ROWS(AQ4:AQ9),1)-1,""))</f>
        <v>39599</v>
      </c>
      <c r="AS10" s="130">
        <f t="shared" si="3"/>
        <v>31</v>
      </c>
    </row>
    <row r="11" spans="1:45" s="109" customFormat="1" ht="15" customHeight="1">
      <c r="A11" s="102">
        <f t="shared" si="1"/>
      </c>
      <c r="B11" s="116"/>
      <c r="C11" s="117"/>
      <c r="D11" s="117"/>
      <c r="E11" s="140"/>
      <c r="F11" s="83"/>
      <c r="G11" s="84"/>
      <c r="H11" s="84" t="s">
        <v>33</v>
      </c>
      <c r="I11" s="84" t="s">
        <v>19</v>
      </c>
      <c r="J11" s="84"/>
      <c r="K11" s="84"/>
      <c r="L11" s="84"/>
      <c r="M11" s="84"/>
      <c r="N11" s="84"/>
      <c r="O11" s="84" t="s">
        <v>33</v>
      </c>
      <c r="P11" s="84" t="s">
        <v>19</v>
      </c>
      <c r="Q11" s="84"/>
      <c r="R11" s="84"/>
      <c r="S11" s="84"/>
      <c r="T11" s="84"/>
      <c r="U11" s="84"/>
      <c r="V11" s="84" t="s">
        <v>33</v>
      </c>
      <c r="W11" s="84" t="s">
        <v>19</v>
      </c>
      <c r="X11" s="84"/>
      <c r="Y11" s="84"/>
      <c r="Z11" s="84"/>
      <c r="AA11" s="84"/>
      <c r="AB11" s="84"/>
      <c r="AC11" s="84" t="s">
        <v>33</v>
      </c>
      <c r="AD11" s="84" t="s">
        <v>19</v>
      </c>
      <c r="AE11" s="84"/>
      <c r="AF11" s="84"/>
      <c r="AG11" s="84"/>
      <c r="AH11" s="84"/>
      <c r="AI11" s="84"/>
      <c r="AJ11" s="84" t="s">
        <v>33</v>
      </c>
      <c r="AK11" s="111">
        <f t="shared" si="0"/>
        <v>0</v>
      </c>
      <c r="AL11" s="133">
        <f t="shared" si="2"/>
        <v>7</v>
      </c>
      <c r="AR11" s="129">
        <f>IF(DATE(YEAR(AR4),MONTH(AR4)+ROWS(AQ4:AQ10),1)-1=DATE(YEAR(AS4),MONTH(AS4)+1,1)-1,AS4,IF(DATE(YEAR(AR4),MONTH(AR4)+ROWS(AQ4:AQ10),1)-1&lt;DATE(YEAR(AS4),MONTH(AS4)+1,1)-1,DATE(YEAR(AR4),MONTH(AR4)+ROWS(AQ4:AQ10),1)-1,""))</f>
        <v>39629</v>
      </c>
      <c r="AS11" s="130">
        <f t="shared" si="3"/>
        <v>30</v>
      </c>
    </row>
    <row r="12" spans="1:45" s="109" customFormat="1" ht="15" customHeight="1">
      <c r="A12" s="102">
        <f t="shared" si="1"/>
      </c>
      <c r="B12" s="116"/>
      <c r="C12" s="117"/>
      <c r="D12" s="117"/>
      <c r="E12" s="140"/>
      <c r="F12" s="83"/>
      <c r="G12" s="84"/>
      <c r="H12" s="84" t="s">
        <v>33</v>
      </c>
      <c r="I12" s="84" t="s">
        <v>19</v>
      </c>
      <c r="J12" s="84"/>
      <c r="K12" s="84"/>
      <c r="L12" s="84"/>
      <c r="M12" s="84"/>
      <c r="N12" s="84"/>
      <c r="O12" s="84" t="s">
        <v>33</v>
      </c>
      <c r="P12" s="84" t="s">
        <v>19</v>
      </c>
      <c r="Q12" s="84"/>
      <c r="R12" s="84"/>
      <c r="S12" s="84"/>
      <c r="T12" s="84"/>
      <c r="U12" s="84"/>
      <c r="V12" s="84" t="s">
        <v>33</v>
      </c>
      <c r="W12" s="84" t="s">
        <v>19</v>
      </c>
      <c r="X12" s="84"/>
      <c r="Y12" s="84"/>
      <c r="Z12" s="84"/>
      <c r="AA12" s="84"/>
      <c r="AB12" s="84"/>
      <c r="AC12" s="84" t="s">
        <v>33</v>
      </c>
      <c r="AD12" s="84" t="s">
        <v>19</v>
      </c>
      <c r="AE12" s="84"/>
      <c r="AF12" s="84"/>
      <c r="AG12" s="84"/>
      <c r="AH12" s="84"/>
      <c r="AI12" s="84"/>
      <c r="AJ12" s="84" t="s">
        <v>33</v>
      </c>
      <c r="AK12" s="111">
        <f t="shared" si="0"/>
        <v>0</v>
      </c>
      <c r="AL12" s="133">
        <f t="shared" si="2"/>
        <v>8</v>
      </c>
      <c r="AR12" s="129">
        <f>IF(DATE(YEAR(AR4),MONTH(AR4)+ROWS(AQ4:AQ11),1)-1=DATE(YEAR(AS4),MONTH(AS4)+1,1)-1,AS4,IF(DATE(YEAR(AR4),MONTH(AR4)+ROWS(AQ4:AQ11),1)-1&lt;DATE(YEAR(AS4),MONTH(AS4)+1,1)-1,DATE(YEAR(AR4),MONTH(AR4)+ROWS(AQ4:AQ11),1)-1,""))</f>
        <v>39660</v>
      </c>
      <c r="AS12" s="130">
        <f t="shared" si="3"/>
        <v>31</v>
      </c>
    </row>
    <row r="13" spans="1:45" s="109" customFormat="1" ht="15" customHeight="1">
      <c r="A13" s="102">
        <f t="shared" si="1"/>
      </c>
      <c r="B13" s="116"/>
      <c r="C13" s="117"/>
      <c r="D13" s="117"/>
      <c r="E13" s="140"/>
      <c r="F13" s="83"/>
      <c r="G13" s="84"/>
      <c r="H13" s="84" t="s">
        <v>33</v>
      </c>
      <c r="I13" s="84" t="s">
        <v>19</v>
      </c>
      <c r="J13" s="84"/>
      <c r="K13" s="84"/>
      <c r="L13" s="84"/>
      <c r="M13" s="84"/>
      <c r="N13" s="84"/>
      <c r="O13" s="84" t="s">
        <v>33</v>
      </c>
      <c r="P13" s="84" t="s">
        <v>19</v>
      </c>
      <c r="Q13" s="84"/>
      <c r="R13" s="84"/>
      <c r="S13" s="84"/>
      <c r="T13" s="84"/>
      <c r="U13" s="84"/>
      <c r="V13" s="84" t="s">
        <v>33</v>
      </c>
      <c r="W13" s="84" t="s">
        <v>19</v>
      </c>
      <c r="X13" s="84"/>
      <c r="Y13" s="84"/>
      <c r="Z13" s="84"/>
      <c r="AA13" s="84"/>
      <c r="AB13" s="84"/>
      <c r="AC13" s="84" t="s">
        <v>33</v>
      </c>
      <c r="AD13" s="84" t="s">
        <v>19</v>
      </c>
      <c r="AE13" s="84"/>
      <c r="AF13" s="84"/>
      <c r="AG13" s="84"/>
      <c r="AH13" s="84"/>
      <c r="AI13" s="84"/>
      <c r="AJ13" s="84" t="s">
        <v>33</v>
      </c>
      <c r="AK13" s="111">
        <f t="shared" si="0"/>
        <v>0</v>
      </c>
      <c r="AL13" s="133">
        <f t="shared" si="2"/>
        <v>9</v>
      </c>
      <c r="AR13" s="129">
        <f>IF(DATE(YEAR(AR4),MONTH(AR4)+ROWS(AQ4:AQ12),1)-1=DATE(YEAR(AS4),MONTH(AS4)+1,1)-1,AS4,IF(DATE(YEAR(AR4),MONTH(AR4)+ROWS(AQ4:AQ12),1)-1&lt;DATE(YEAR(AS4),MONTH(AS4)+1,1)-1,DATE(YEAR(AR4),MONTH(AR4)+ROWS(AQ4:AQ12),1)-1,""))</f>
        <v>39691</v>
      </c>
      <c r="AS13" s="130">
        <f t="shared" si="3"/>
        <v>31</v>
      </c>
    </row>
    <row r="14" spans="1:45" s="109" customFormat="1" ht="15" customHeight="1">
      <c r="A14" s="102">
        <f t="shared" si="1"/>
      </c>
      <c r="B14" s="116"/>
      <c r="C14" s="117"/>
      <c r="D14" s="117"/>
      <c r="E14" s="140"/>
      <c r="F14" s="83"/>
      <c r="G14" s="84"/>
      <c r="H14" s="84" t="s">
        <v>33</v>
      </c>
      <c r="I14" s="84" t="s">
        <v>19</v>
      </c>
      <c r="J14" s="84"/>
      <c r="K14" s="84"/>
      <c r="L14" s="84"/>
      <c r="M14" s="84"/>
      <c r="N14" s="84"/>
      <c r="O14" s="84" t="s">
        <v>33</v>
      </c>
      <c r="P14" s="84" t="s">
        <v>19</v>
      </c>
      <c r="Q14" s="84"/>
      <c r="R14" s="84"/>
      <c r="S14" s="84"/>
      <c r="T14" s="84"/>
      <c r="U14" s="84"/>
      <c r="V14" s="84" t="s">
        <v>33</v>
      </c>
      <c r="W14" s="84" t="s">
        <v>19</v>
      </c>
      <c r="X14" s="84"/>
      <c r="Y14" s="84"/>
      <c r="Z14" s="84"/>
      <c r="AA14" s="84"/>
      <c r="AB14" s="84"/>
      <c r="AC14" s="84" t="s">
        <v>33</v>
      </c>
      <c r="AD14" s="84" t="s">
        <v>19</v>
      </c>
      <c r="AE14" s="84"/>
      <c r="AF14" s="84"/>
      <c r="AG14" s="84"/>
      <c r="AH14" s="84"/>
      <c r="AI14" s="84"/>
      <c r="AJ14" s="84" t="s">
        <v>33</v>
      </c>
      <c r="AK14" s="111">
        <f t="shared" si="0"/>
        <v>0</v>
      </c>
      <c r="AL14" s="133">
        <f t="shared" si="2"/>
        <v>10</v>
      </c>
      <c r="AR14" s="129">
        <f>IF(DATE(YEAR(AR4),MONTH(AR4)+ROWS(AQ4:AQ13),1)-1=DATE(YEAR(AS4),MONTH(AS4)+1,1)-1,AS4,IF(DATE(YEAR(AR4),MONTH(AR4)+ROWS(AQ4:AQ13),1)-1&lt;DATE(YEAR(AS4),MONTH(AS4)+1,1)-1,DATE(YEAR(AR4),MONTH(AR4)+ROWS(AQ4:AQ13),1)-1,""))</f>
        <v>39721</v>
      </c>
      <c r="AS14" s="130">
        <f t="shared" si="3"/>
        <v>30</v>
      </c>
    </row>
    <row r="15" spans="1:45" s="109" customFormat="1" ht="15" customHeight="1">
      <c r="A15" s="102">
        <f t="shared" si="1"/>
      </c>
      <c r="B15" s="116"/>
      <c r="C15" s="117"/>
      <c r="D15" s="117"/>
      <c r="E15" s="140"/>
      <c r="F15" s="83"/>
      <c r="G15" s="84"/>
      <c r="H15" s="84" t="s">
        <v>33</v>
      </c>
      <c r="I15" s="84" t="s">
        <v>19</v>
      </c>
      <c r="J15" s="84"/>
      <c r="K15" s="84"/>
      <c r="L15" s="84"/>
      <c r="M15" s="84"/>
      <c r="N15" s="84"/>
      <c r="O15" s="84" t="s">
        <v>33</v>
      </c>
      <c r="P15" s="84" t="s">
        <v>19</v>
      </c>
      <c r="Q15" s="84"/>
      <c r="R15" s="84"/>
      <c r="S15" s="84"/>
      <c r="T15" s="84"/>
      <c r="U15" s="84"/>
      <c r="V15" s="84" t="s">
        <v>33</v>
      </c>
      <c r="W15" s="84" t="s">
        <v>19</v>
      </c>
      <c r="X15" s="84"/>
      <c r="Y15" s="84"/>
      <c r="Z15" s="84"/>
      <c r="AA15" s="84"/>
      <c r="AB15" s="84"/>
      <c r="AC15" s="84" t="s">
        <v>33</v>
      </c>
      <c r="AD15" s="84" t="s">
        <v>19</v>
      </c>
      <c r="AE15" s="84"/>
      <c r="AF15" s="84"/>
      <c r="AG15" s="84"/>
      <c r="AH15" s="84"/>
      <c r="AI15" s="84"/>
      <c r="AJ15" s="84" t="s">
        <v>33</v>
      </c>
      <c r="AK15" s="111">
        <f t="shared" si="0"/>
        <v>0</v>
      </c>
      <c r="AL15" s="133">
        <f t="shared" si="2"/>
        <v>11</v>
      </c>
      <c r="AR15" s="129">
        <f>IF(DATE(YEAR(AR4),MONTH(AR4)+ROWS(AQ4:AQ14),1)-1=DATE(YEAR(AS4),MONTH(AS4)+1,1)-1,AS4,IF(DATE(YEAR(AR4),MONTH(AR4)+ROWS(AQ4:AQ14),1)-1&lt;DATE(YEAR(AS4),MONTH(AS4)+1,1)-1,DATE(YEAR(AR4),MONTH(AR4)+ROWS(AQ4:AQ14),1)-1,""))</f>
        <v>39752</v>
      </c>
      <c r="AS15" s="130">
        <f t="shared" si="3"/>
        <v>31</v>
      </c>
    </row>
    <row r="16" spans="1:45" s="109" customFormat="1" ht="15" customHeight="1">
      <c r="A16" s="102">
        <f t="shared" si="1"/>
      </c>
      <c r="B16" s="116"/>
      <c r="C16" s="117"/>
      <c r="D16" s="117"/>
      <c r="E16" s="140"/>
      <c r="F16" s="83"/>
      <c r="G16" s="84"/>
      <c r="H16" s="84" t="s">
        <v>33</v>
      </c>
      <c r="I16" s="84" t="s">
        <v>19</v>
      </c>
      <c r="J16" s="84"/>
      <c r="K16" s="84"/>
      <c r="L16" s="84"/>
      <c r="M16" s="84"/>
      <c r="N16" s="84"/>
      <c r="O16" s="84" t="s">
        <v>33</v>
      </c>
      <c r="P16" s="84" t="s">
        <v>19</v>
      </c>
      <c r="Q16" s="84"/>
      <c r="R16" s="84"/>
      <c r="S16" s="84"/>
      <c r="T16" s="84"/>
      <c r="U16" s="84"/>
      <c r="V16" s="84" t="s">
        <v>33</v>
      </c>
      <c r="W16" s="84" t="s">
        <v>19</v>
      </c>
      <c r="X16" s="84"/>
      <c r="Y16" s="84"/>
      <c r="Z16" s="84"/>
      <c r="AA16" s="84"/>
      <c r="AB16" s="84"/>
      <c r="AC16" s="84" t="s">
        <v>33</v>
      </c>
      <c r="AD16" s="84" t="s">
        <v>19</v>
      </c>
      <c r="AE16" s="84"/>
      <c r="AF16" s="84"/>
      <c r="AG16" s="84"/>
      <c r="AH16" s="84"/>
      <c r="AI16" s="84"/>
      <c r="AJ16" s="84" t="s">
        <v>33</v>
      </c>
      <c r="AK16" s="111">
        <f t="shared" si="0"/>
        <v>0</v>
      </c>
      <c r="AL16" s="133">
        <f t="shared" si="2"/>
        <v>12</v>
      </c>
      <c r="AR16" s="129">
        <f>IF(DATE(YEAR(AR4),MONTH(AR4)+ROWS(AQ4:AQ15),1)-1=DATE(YEAR(AS4),MONTH(AS4)+1,1)-1,AS4,IF(DATE(YEAR(AR4),MONTH(AR4)+ROWS(AQ4:AQ15),1)-1&lt;DATE(YEAR(AS4),MONTH(AS4)+1,1)-1,DATE(YEAR(AR4),MONTH(AR4)+ROWS(AQ4:AQ15),1)-1,""))</f>
        <v>39782</v>
      </c>
      <c r="AS16" s="130">
        <f t="shared" si="3"/>
        <v>30</v>
      </c>
    </row>
    <row r="17" spans="1:45" s="109" customFormat="1" ht="15" customHeight="1">
      <c r="A17" s="102">
        <f t="shared" si="1"/>
      </c>
      <c r="B17" s="116"/>
      <c r="C17" s="117"/>
      <c r="D17" s="117"/>
      <c r="E17" s="140"/>
      <c r="F17" s="83"/>
      <c r="G17" s="84"/>
      <c r="H17" s="84" t="s">
        <v>33</v>
      </c>
      <c r="I17" s="84" t="s">
        <v>19</v>
      </c>
      <c r="J17" s="84"/>
      <c r="K17" s="84"/>
      <c r="L17" s="84"/>
      <c r="M17" s="84"/>
      <c r="N17" s="84"/>
      <c r="O17" s="84" t="s">
        <v>33</v>
      </c>
      <c r="P17" s="84" t="s">
        <v>19</v>
      </c>
      <c r="Q17" s="84"/>
      <c r="R17" s="84"/>
      <c r="S17" s="84"/>
      <c r="T17" s="84"/>
      <c r="U17" s="84"/>
      <c r="V17" s="84" t="s">
        <v>33</v>
      </c>
      <c r="W17" s="84" t="s">
        <v>19</v>
      </c>
      <c r="X17" s="84"/>
      <c r="Y17" s="84"/>
      <c r="Z17" s="84"/>
      <c r="AA17" s="84"/>
      <c r="AB17" s="84"/>
      <c r="AC17" s="84" t="s">
        <v>33</v>
      </c>
      <c r="AD17" s="84" t="s">
        <v>19</v>
      </c>
      <c r="AE17" s="84"/>
      <c r="AF17" s="84"/>
      <c r="AG17" s="84"/>
      <c r="AH17" s="84"/>
      <c r="AI17" s="84"/>
      <c r="AJ17" s="84" t="s">
        <v>33</v>
      </c>
      <c r="AK17" s="111">
        <f t="shared" si="0"/>
        <v>0</v>
      </c>
      <c r="AL17" s="133">
        <f t="shared" si="2"/>
        <v>13</v>
      </c>
      <c r="AR17" s="129" t="str">
        <f>IF(DATE(YEAR(AR4),MONTH(AR4)+ROWS(AQ4:AQ16),1)-1=DATE(YEAR(AS4),MONTH(AS4)+1,1)-1,AS4,IF(DATE(YEAR(AR4),MONTH(AR4)+ROWS(AQ4:AQ16),1)-1&lt;DATE(YEAR(AS4),MONTH(AS4)+1,1)-1,DATE(YEAR(AR4),MONTH(AR4)+ROWS(AQ4:AQ16),1)-1,""))</f>
        <v>31.12.2008</v>
      </c>
      <c r="AS17" s="130">
        <f t="shared" si="3"/>
        <v>31</v>
      </c>
    </row>
    <row r="18" spans="1:38" s="109" customFormat="1" ht="15" customHeight="1">
      <c r="A18" s="102">
        <f t="shared" si="1"/>
      </c>
      <c r="B18" s="116"/>
      <c r="C18" s="117"/>
      <c r="D18" s="117"/>
      <c r="E18" s="140"/>
      <c r="F18" s="83"/>
      <c r="G18" s="84"/>
      <c r="H18" s="84" t="s">
        <v>33</v>
      </c>
      <c r="I18" s="84" t="s">
        <v>19</v>
      </c>
      <c r="J18" s="84"/>
      <c r="K18" s="84"/>
      <c r="L18" s="84"/>
      <c r="M18" s="84"/>
      <c r="N18" s="84"/>
      <c r="O18" s="84" t="s">
        <v>33</v>
      </c>
      <c r="P18" s="84" t="s">
        <v>19</v>
      </c>
      <c r="Q18" s="84"/>
      <c r="R18" s="84"/>
      <c r="S18" s="84"/>
      <c r="T18" s="84"/>
      <c r="U18" s="84"/>
      <c r="V18" s="84" t="s">
        <v>33</v>
      </c>
      <c r="W18" s="84" t="s">
        <v>19</v>
      </c>
      <c r="X18" s="84"/>
      <c r="Y18" s="84"/>
      <c r="Z18" s="84"/>
      <c r="AA18" s="84"/>
      <c r="AB18" s="84"/>
      <c r="AC18" s="84" t="s">
        <v>33</v>
      </c>
      <c r="AD18" s="84" t="s">
        <v>19</v>
      </c>
      <c r="AE18" s="84"/>
      <c r="AF18" s="84"/>
      <c r="AG18" s="84"/>
      <c r="AH18" s="84"/>
      <c r="AI18" s="84"/>
      <c r="AJ18" s="84" t="s">
        <v>33</v>
      </c>
      <c r="AK18" s="111">
        <f t="shared" si="0"/>
        <v>0</v>
      </c>
      <c r="AL18" s="133">
        <f t="shared" si="2"/>
        <v>14</v>
      </c>
    </row>
    <row r="19" spans="1:38" s="109" customFormat="1" ht="15" customHeight="1">
      <c r="A19" s="102">
        <f t="shared" si="1"/>
      </c>
      <c r="B19" s="116"/>
      <c r="C19" s="117"/>
      <c r="D19" s="117"/>
      <c r="E19" s="140"/>
      <c r="F19" s="83"/>
      <c r="G19" s="84"/>
      <c r="H19" s="84" t="s">
        <v>33</v>
      </c>
      <c r="I19" s="84" t="s">
        <v>19</v>
      </c>
      <c r="J19" s="84"/>
      <c r="K19" s="84"/>
      <c r="L19" s="84"/>
      <c r="M19" s="84"/>
      <c r="N19" s="84"/>
      <c r="O19" s="84" t="s">
        <v>33</v>
      </c>
      <c r="P19" s="84" t="s">
        <v>19</v>
      </c>
      <c r="Q19" s="84"/>
      <c r="R19" s="84"/>
      <c r="S19" s="84"/>
      <c r="T19" s="84"/>
      <c r="U19" s="84"/>
      <c r="V19" s="84" t="s">
        <v>33</v>
      </c>
      <c r="W19" s="84" t="s">
        <v>19</v>
      </c>
      <c r="X19" s="84"/>
      <c r="Y19" s="84"/>
      <c r="Z19" s="84"/>
      <c r="AA19" s="84"/>
      <c r="AB19" s="84"/>
      <c r="AC19" s="84" t="s">
        <v>33</v>
      </c>
      <c r="AD19" s="84" t="s">
        <v>19</v>
      </c>
      <c r="AE19" s="84"/>
      <c r="AF19" s="84"/>
      <c r="AG19" s="84"/>
      <c r="AH19" s="84"/>
      <c r="AI19" s="84"/>
      <c r="AJ19" s="84" t="s">
        <v>33</v>
      </c>
      <c r="AK19" s="111">
        <f t="shared" si="0"/>
        <v>0</v>
      </c>
      <c r="AL19" s="133">
        <f t="shared" si="2"/>
        <v>15</v>
      </c>
    </row>
    <row r="20" spans="1:38" s="109" customFormat="1" ht="15" customHeight="1">
      <c r="A20" s="102">
        <f t="shared" si="1"/>
      </c>
      <c r="B20" s="116"/>
      <c r="C20" s="117"/>
      <c r="D20" s="117"/>
      <c r="E20" s="140"/>
      <c r="F20" s="83"/>
      <c r="G20" s="84"/>
      <c r="H20" s="84" t="s">
        <v>33</v>
      </c>
      <c r="I20" s="84" t="s">
        <v>19</v>
      </c>
      <c r="J20" s="84"/>
      <c r="K20" s="84"/>
      <c r="L20" s="84"/>
      <c r="M20" s="84"/>
      <c r="N20" s="84"/>
      <c r="O20" s="84" t="s">
        <v>33</v>
      </c>
      <c r="P20" s="84" t="s">
        <v>19</v>
      </c>
      <c r="Q20" s="84"/>
      <c r="R20" s="84"/>
      <c r="S20" s="84"/>
      <c r="T20" s="84"/>
      <c r="U20" s="84"/>
      <c r="V20" s="84" t="s">
        <v>33</v>
      </c>
      <c r="W20" s="84" t="s">
        <v>19</v>
      </c>
      <c r="X20" s="84"/>
      <c r="Y20" s="84"/>
      <c r="Z20" s="84"/>
      <c r="AA20" s="84"/>
      <c r="AB20" s="84"/>
      <c r="AC20" s="84" t="s">
        <v>33</v>
      </c>
      <c r="AD20" s="84" t="s">
        <v>19</v>
      </c>
      <c r="AE20" s="84"/>
      <c r="AF20" s="84"/>
      <c r="AG20" s="84"/>
      <c r="AH20" s="84"/>
      <c r="AI20" s="84"/>
      <c r="AJ20" s="84" t="s">
        <v>33</v>
      </c>
      <c r="AK20" s="111">
        <f t="shared" si="0"/>
        <v>0</v>
      </c>
      <c r="AL20" s="133">
        <f t="shared" si="2"/>
        <v>16</v>
      </c>
    </row>
    <row r="21" spans="1:38" s="109" customFormat="1" ht="15" customHeight="1">
      <c r="A21" s="102">
        <f t="shared" si="1"/>
      </c>
      <c r="B21" s="116"/>
      <c r="C21" s="117"/>
      <c r="D21" s="117"/>
      <c r="E21" s="140"/>
      <c r="F21" s="83"/>
      <c r="G21" s="84"/>
      <c r="H21" s="84" t="s">
        <v>33</v>
      </c>
      <c r="I21" s="84" t="s">
        <v>19</v>
      </c>
      <c r="J21" s="84"/>
      <c r="K21" s="84"/>
      <c r="L21" s="84"/>
      <c r="M21" s="84"/>
      <c r="N21" s="84"/>
      <c r="O21" s="84" t="s">
        <v>33</v>
      </c>
      <c r="P21" s="84" t="s">
        <v>19</v>
      </c>
      <c r="Q21" s="84"/>
      <c r="R21" s="84"/>
      <c r="S21" s="84"/>
      <c r="T21" s="84"/>
      <c r="U21" s="84"/>
      <c r="V21" s="84" t="s">
        <v>33</v>
      </c>
      <c r="W21" s="84" t="s">
        <v>19</v>
      </c>
      <c r="X21" s="84"/>
      <c r="Y21" s="84"/>
      <c r="Z21" s="84"/>
      <c r="AA21" s="84"/>
      <c r="AB21" s="84"/>
      <c r="AC21" s="84" t="s">
        <v>33</v>
      </c>
      <c r="AD21" s="84" t="s">
        <v>19</v>
      </c>
      <c r="AE21" s="84"/>
      <c r="AF21" s="84"/>
      <c r="AG21" s="84"/>
      <c r="AH21" s="84"/>
      <c r="AI21" s="84"/>
      <c r="AJ21" s="84" t="s">
        <v>33</v>
      </c>
      <c r="AK21" s="111">
        <f t="shared" si="0"/>
        <v>0</v>
      </c>
      <c r="AL21" s="133">
        <f t="shared" si="2"/>
        <v>17</v>
      </c>
    </row>
    <row r="22" spans="1:38" s="109" customFormat="1" ht="15" customHeight="1">
      <c r="A22" s="102">
        <f t="shared" si="1"/>
      </c>
      <c r="B22" s="116"/>
      <c r="C22" s="117"/>
      <c r="D22" s="117"/>
      <c r="E22" s="140"/>
      <c r="F22" s="83"/>
      <c r="G22" s="84"/>
      <c r="H22" s="84" t="s">
        <v>33</v>
      </c>
      <c r="I22" s="84" t="s">
        <v>19</v>
      </c>
      <c r="J22" s="84"/>
      <c r="K22" s="84"/>
      <c r="L22" s="84"/>
      <c r="M22" s="84"/>
      <c r="N22" s="84"/>
      <c r="O22" s="84" t="s">
        <v>33</v>
      </c>
      <c r="P22" s="84" t="s">
        <v>19</v>
      </c>
      <c r="Q22" s="84"/>
      <c r="R22" s="84"/>
      <c r="S22" s="84"/>
      <c r="T22" s="84"/>
      <c r="U22" s="84"/>
      <c r="V22" s="84" t="s">
        <v>33</v>
      </c>
      <c r="W22" s="84" t="s">
        <v>19</v>
      </c>
      <c r="X22" s="84"/>
      <c r="Y22" s="84"/>
      <c r="Z22" s="84"/>
      <c r="AA22" s="84"/>
      <c r="AB22" s="84"/>
      <c r="AC22" s="84" t="s">
        <v>33</v>
      </c>
      <c r="AD22" s="84" t="s">
        <v>19</v>
      </c>
      <c r="AE22" s="84"/>
      <c r="AF22" s="84"/>
      <c r="AG22" s="84"/>
      <c r="AH22" s="84"/>
      <c r="AI22" s="84"/>
      <c r="AJ22" s="84" t="s">
        <v>33</v>
      </c>
      <c r="AK22" s="111">
        <f t="shared" si="0"/>
        <v>0</v>
      </c>
      <c r="AL22" s="133">
        <f t="shared" si="2"/>
        <v>18</v>
      </c>
    </row>
    <row r="23" spans="1:38" s="109" customFormat="1" ht="15" customHeight="1">
      <c r="A23" s="102">
        <f t="shared" si="1"/>
      </c>
      <c r="B23" s="116"/>
      <c r="C23" s="117"/>
      <c r="D23" s="117"/>
      <c r="E23" s="140"/>
      <c r="F23" s="83"/>
      <c r="G23" s="84"/>
      <c r="H23" s="84" t="s">
        <v>33</v>
      </c>
      <c r="I23" s="84" t="s">
        <v>19</v>
      </c>
      <c r="J23" s="84"/>
      <c r="K23" s="84"/>
      <c r="L23" s="84"/>
      <c r="M23" s="84"/>
      <c r="N23" s="84"/>
      <c r="O23" s="84" t="s">
        <v>33</v>
      </c>
      <c r="P23" s="84" t="s">
        <v>19</v>
      </c>
      <c r="Q23" s="84"/>
      <c r="R23" s="84"/>
      <c r="S23" s="84"/>
      <c r="T23" s="84"/>
      <c r="U23" s="84"/>
      <c r="V23" s="84" t="s">
        <v>33</v>
      </c>
      <c r="W23" s="84" t="s">
        <v>19</v>
      </c>
      <c r="X23" s="84"/>
      <c r="Y23" s="84"/>
      <c r="Z23" s="84"/>
      <c r="AA23" s="84"/>
      <c r="AB23" s="84"/>
      <c r="AC23" s="84" t="s">
        <v>33</v>
      </c>
      <c r="AD23" s="84" t="s">
        <v>19</v>
      </c>
      <c r="AE23" s="84"/>
      <c r="AF23" s="84"/>
      <c r="AG23" s="84"/>
      <c r="AH23" s="84"/>
      <c r="AI23" s="84"/>
      <c r="AJ23" s="84" t="s">
        <v>33</v>
      </c>
      <c r="AK23" s="111">
        <f t="shared" si="0"/>
        <v>0</v>
      </c>
      <c r="AL23" s="133">
        <f t="shared" si="2"/>
        <v>19</v>
      </c>
    </row>
    <row r="24" spans="1:38" s="109" customFormat="1" ht="15" customHeight="1">
      <c r="A24" s="102">
        <f t="shared" si="1"/>
      </c>
      <c r="B24" s="116"/>
      <c r="C24" s="117"/>
      <c r="D24" s="117"/>
      <c r="E24" s="140"/>
      <c r="F24" s="83"/>
      <c r="G24" s="84"/>
      <c r="H24" s="84" t="s">
        <v>33</v>
      </c>
      <c r="I24" s="84" t="s">
        <v>19</v>
      </c>
      <c r="J24" s="84"/>
      <c r="K24" s="84"/>
      <c r="L24" s="84"/>
      <c r="M24" s="84"/>
      <c r="N24" s="84"/>
      <c r="O24" s="84" t="s">
        <v>33</v>
      </c>
      <c r="P24" s="84" t="s">
        <v>19</v>
      </c>
      <c r="Q24" s="84"/>
      <c r="R24" s="84"/>
      <c r="S24" s="84"/>
      <c r="T24" s="84"/>
      <c r="U24" s="84"/>
      <c r="V24" s="84" t="s">
        <v>33</v>
      </c>
      <c r="W24" s="84" t="s">
        <v>19</v>
      </c>
      <c r="X24" s="84"/>
      <c r="Y24" s="84"/>
      <c r="Z24" s="84"/>
      <c r="AA24" s="84"/>
      <c r="AB24" s="84"/>
      <c r="AC24" s="84" t="s">
        <v>33</v>
      </c>
      <c r="AD24" s="84" t="s">
        <v>19</v>
      </c>
      <c r="AE24" s="84"/>
      <c r="AF24" s="84"/>
      <c r="AG24" s="84"/>
      <c r="AH24" s="84"/>
      <c r="AI24" s="84"/>
      <c r="AJ24" s="84" t="s">
        <v>33</v>
      </c>
      <c r="AK24" s="111">
        <f t="shared" si="0"/>
        <v>0</v>
      </c>
      <c r="AL24" s="133">
        <f t="shared" si="2"/>
        <v>20</v>
      </c>
    </row>
    <row r="25" spans="1:38" s="109" customFormat="1" ht="15" customHeight="1">
      <c r="A25" s="102">
        <f t="shared" si="1"/>
      </c>
      <c r="B25" s="116"/>
      <c r="C25" s="117"/>
      <c r="D25" s="117"/>
      <c r="E25" s="140"/>
      <c r="F25" s="83"/>
      <c r="G25" s="84"/>
      <c r="H25" s="84" t="s">
        <v>33</v>
      </c>
      <c r="I25" s="84" t="s">
        <v>19</v>
      </c>
      <c r="J25" s="84"/>
      <c r="K25" s="84"/>
      <c r="L25" s="84"/>
      <c r="M25" s="84"/>
      <c r="N25" s="84"/>
      <c r="O25" s="84" t="s">
        <v>33</v>
      </c>
      <c r="P25" s="84" t="s">
        <v>19</v>
      </c>
      <c r="Q25" s="84"/>
      <c r="R25" s="84"/>
      <c r="S25" s="84"/>
      <c r="T25" s="84"/>
      <c r="U25" s="84"/>
      <c r="V25" s="84" t="s">
        <v>33</v>
      </c>
      <c r="W25" s="84" t="s">
        <v>19</v>
      </c>
      <c r="X25" s="84"/>
      <c r="Y25" s="84"/>
      <c r="Z25" s="84"/>
      <c r="AA25" s="84"/>
      <c r="AB25" s="84"/>
      <c r="AC25" s="84" t="s">
        <v>33</v>
      </c>
      <c r="AD25" s="84" t="s">
        <v>19</v>
      </c>
      <c r="AE25" s="84"/>
      <c r="AF25" s="84"/>
      <c r="AG25" s="84"/>
      <c r="AH25" s="84"/>
      <c r="AI25" s="84"/>
      <c r="AJ25" s="84" t="s">
        <v>33</v>
      </c>
      <c r="AK25" s="111">
        <f t="shared" si="0"/>
        <v>0</v>
      </c>
      <c r="AL25" s="133">
        <f t="shared" si="2"/>
        <v>21</v>
      </c>
    </row>
    <row r="26" spans="1:38" s="109" customFormat="1" ht="15" customHeight="1">
      <c r="A26" s="102">
        <f t="shared" si="1"/>
      </c>
      <c r="B26" s="116"/>
      <c r="C26" s="117"/>
      <c r="D26" s="117"/>
      <c r="E26" s="140"/>
      <c r="F26" s="83"/>
      <c r="G26" s="84"/>
      <c r="H26" s="84" t="s">
        <v>33</v>
      </c>
      <c r="I26" s="84" t="s">
        <v>19</v>
      </c>
      <c r="J26" s="84"/>
      <c r="K26" s="84"/>
      <c r="L26" s="84"/>
      <c r="M26" s="84"/>
      <c r="N26" s="84"/>
      <c r="O26" s="84" t="s">
        <v>33</v>
      </c>
      <c r="P26" s="84" t="s">
        <v>19</v>
      </c>
      <c r="Q26" s="84"/>
      <c r="R26" s="84"/>
      <c r="S26" s="84"/>
      <c r="T26" s="84"/>
      <c r="U26" s="84"/>
      <c r="V26" s="84" t="s">
        <v>33</v>
      </c>
      <c r="W26" s="84" t="s">
        <v>19</v>
      </c>
      <c r="X26" s="84"/>
      <c r="Y26" s="84"/>
      <c r="Z26" s="84"/>
      <c r="AA26" s="84"/>
      <c r="AB26" s="84"/>
      <c r="AC26" s="84" t="s">
        <v>33</v>
      </c>
      <c r="AD26" s="84" t="s">
        <v>19</v>
      </c>
      <c r="AE26" s="84"/>
      <c r="AF26" s="84"/>
      <c r="AG26" s="84"/>
      <c r="AH26" s="84"/>
      <c r="AI26" s="84"/>
      <c r="AJ26" s="84" t="s">
        <v>33</v>
      </c>
      <c r="AK26" s="111">
        <f t="shared" si="0"/>
        <v>0</v>
      </c>
      <c r="AL26" s="133">
        <f t="shared" si="2"/>
        <v>22</v>
      </c>
    </row>
    <row r="27" spans="1:38" s="109" customFormat="1" ht="15" customHeight="1">
      <c r="A27" s="102">
        <f t="shared" si="1"/>
      </c>
      <c r="B27" s="116"/>
      <c r="C27" s="117"/>
      <c r="D27" s="117"/>
      <c r="E27" s="140"/>
      <c r="F27" s="83"/>
      <c r="G27" s="84"/>
      <c r="H27" s="84" t="s">
        <v>33</v>
      </c>
      <c r="I27" s="84" t="s">
        <v>19</v>
      </c>
      <c r="J27" s="84"/>
      <c r="K27" s="84"/>
      <c r="L27" s="84"/>
      <c r="M27" s="84"/>
      <c r="N27" s="84"/>
      <c r="O27" s="84" t="s">
        <v>33</v>
      </c>
      <c r="P27" s="84" t="s">
        <v>19</v>
      </c>
      <c r="Q27" s="84"/>
      <c r="R27" s="84"/>
      <c r="S27" s="84"/>
      <c r="T27" s="84"/>
      <c r="U27" s="84"/>
      <c r="V27" s="84" t="s">
        <v>33</v>
      </c>
      <c r="W27" s="84" t="s">
        <v>19</v>
      </c>
      <c r="X27" s="84"/>
      <c r="Y27" s="84"/>
      <c r="Z27" s="84"/>
      <c r="AA27" s="84"/>
      <c r="AB27" s="84"/>
      <c r="AC27" s="84" t="s">
        <v>33</v>
      </c>
      <c r="AD27" s="84" t="s">
        <v>19</v>
      </c>
      <c r="AE27" s="84"/>
      <c r="AF27" s="84"/>
      <c r="AG27" s="84"/>
      <c r="AH27" s="84"/>
      <c r="AI27" s="84"/>
      <c r="AJ27" s="84" t="s">
        <v>33</v>
      </c>
      <c r="AK27" s="111">
        <f t="shared" si="0"/>
        <v>0</v>
      </c>
      <c r="AL27" s="133">
        <f t="shared" si="2"/>
        <v>23</v>
      </c>
    </row>
    <row r="28" spans="1:38" s="109" customFormat="1" ht="15" customHeight="1">
      <c r="A28" s="102">
        <f t="shared" si="1"/>
      </c>
      <c r="B28" s="116"/>
      <c r="C28" s="117"/>
      <c r="D28" s="117"/>
      <c r="E28" s="140"/>
      <c r="F28" s="83"/>
      <c r="G28" s="84"/>
      <c r="H28" s="84" t="s">
        <v>33</v>
      </c>
      <c r="I28" s="84" t="s">
        <v>19</v>
      </c>
      <c r="J28" s="84"/>
      <c r="K28" s="84"/>
      <c r="L28" s="84"/>
      <c r="M28" s="84"/>
      <c r="N28" s="84"/>
      <c r="O28" s="84" t="s">
        <v>33</v>
      </c>
      <c r="P28" s="84" t="s">
        <v>19</v>
      </c>
      <c r="Q28" s="84"/>
      <c r="R28" s="84"/>
      <c r="S28" s="84"/>
      <c r="T28" s="84"/>
      <c r="U28" s="84"/>
      <c r="V28" s="84" t="s">
        <v>33</v>
      </c>
      <c r="W28" s="84" t="s">
        <v>19</v>
      </c>
      <c r="X28" s="84"/>
      <c r="Y28" s="84"/>
      <c r="Z28" s="84"/>
      <c r="AA28" s="84"/>
      <c r="AB28" s="84"/>
      <c r="AC28" s="84" t="s">
        <v>33</v>
      </c>
      <c r="AD28" s="84" t="s">
        <v>19</v>
      </c>
      <c r="AE28" s="84"/>
      <c r="AF28" s="84"/>
      <c r="AG28" s="84"/>
      <c r="AH28" s="84"/>
      <c r="AI28" s="84"/>
      <c r="AJ28" s="84" t="s">
        <v>33</v>
      </c>
      <c r="AK28" s="111">
        <f t="shared" si="0"/>
        <v>0</v>
      </c>
      <c r="AL28" s="133">
        <f t="shared" si="2"/>
        <v>24</v>
      </c>
    </row>
    <row r="29" spans="1:38" s="109" customFormat="1" ht="15" customHeight="1">
      <c r="A29" s="102">
        <f t="shared" si="1"/>
      </c>
      <c r="B29" s="116"/>
      <c r="C29" s="117"/>
      <c r="D29" s="117"/>
      <c r="E29" s="140"/>
      <c r="F29" s="83"/>
      <c r="G29" s="84"/>
      <c r="H29" s="84" t="s">
        <v>33</v>
      </c>
      <c r="I29" s="84" t="s">
        <v>19</v>
      </c>
      <c r="J29" s="84"/>
      <c r="K29" s="84"/>
      <c r="L29" s="84"/>
      <c r="M29" s="84"/>
      <c r="N29" s="84"/>
      <c r="O29" s="84" t="s">
        <v>33</v>
      </c>
      <c r="P29" s="84" t="s">
        <v>19</v>
      </c>
      <c r="Q29" s="84"/>
      <c r="R29" s="84"/>
      <c r="S29" s="84"/>
      <c r="T29" s="84"/>
      <c r="U29" s="84"/>
      <c r="V29" s="84" t="s">
        <v>33</v>
      </c>
      <c r="W29" s="84" t="s">
        <v>19</v>
      </c>
      <c r="X29" s="84"/>
      <c r="Y29" s="84"/>
      <c r="Z29" s="84"/>
      <c r="AA29" s="84"/>
      <c r="AB29" s="84"/>
      <c r="AC29" s="84" t="s">
        <v>33</v>
      </c>
      <c r="AD29" s="84" t="s">
        <v>19</v>
      </c>
      <c r="AE29" s="84"/>
      <c r="AF29" s="84"/>
      <c r="AG29" s="84"/>
      <c r="AH29" s="84"/>
      <c r="AI29" s="84"/>
      <c r="AJ29" s="84" t="s">
        <v>33</v>
      </c>
      <c r="AK29" s="111">
        <f t="shared" si="0"/>
        <v>0</v>
      </c>
      <c r="AL29" s="133">
        <f t="shared" si="2"/>
        <v>25</v>
      </c>
    </row>
    <row r="30" spans="1:38" s="109" customFormat="1" ht="15" customHeight="1">
      <c r="A30" s="102">
        <f t="shared" si="1"/>
      </c>
      <c r="B30" s="116"/>
      <c r="C30" s="117"/>
      <c r="D30" s="117"/>
      <c r="E30" s="140"/>
      <c r="F30" s="83"/>
      <c r="G30" s="84"/>
      <c r="H30" s="84" t="s">
        <v>33</v>
      </c>
      <c r="I30" s="84" t="s">
        <v>19</v>
      </c>
      <c r="J30" s="84"/>
      <c r="K30" s="84"/>
      <c r="L30" s="84"/>
      <c r="M30" s="84"/>
      <c r="N30" s="84"/>
      <c r="O30" s="84" t="s">
        <v>33</v>
      </c>
      <c r="P30" s="84" t="s">
        <v>19</v>
      </c>
      <c r="Q30" s="84"/>
      <c r="R30" s="84"/>
      <c r="S30" s="84"/>
      <c r="T30" s="84"/>
      <c r="U30" s="84"/>
      <c r="V30" s="84" t="s">
        <v>33</v>
      </c>
      <c r="W30" s="84" t="s">
        <v>19</v>
      </c>
      <c r="X30" s="84"/>
      <c r="Y30" s="84"/>
      <c r="Z30" s="84"/>
      <c r="AA30" s="84"/>
      <c r="AB30" s="84"/>
      <c r="AC30" s="84" t="s">
        <v>33</v>
      </c>
      <c r="AD30" s="84" t="s">
        <v>19</v>
      </c>
      <c r="AE30" s="84"/>
      <c r="AF30" s="84"/>
      <c r="AG30" s="84"/>
      <c r="AH30" s="84"/>
      <c r="AI30" s="84"/>
      <c r="AJ30" s="84" t="s">
        <v>33</v>
      </c>
      <c r="AK30" s="111">
        <f t="shared" si="0"/>
        <v>0</v>
      </c>
      <c r="AL30" s="133">
        <f t="shared" si="2"/>
        <v>26</v>
      </c>
    </row>
    <row r="31" spans="1:38" s="109" customFormat="1" ht="15" customHeight="1">
      <c r="A31" s="102">
        <f t="shared" si="1"/>
      </c>
      <c r="B31" s="116"/>
      <c r="C31" s="117"/>
      <c r="D31" s="117"/>
      <c r="E31" s="140"/>
      <c r="F31" s="83"/>
      <c r="G31" s="84"/>
      <c r="H31" s="84" t="s">
        <v>33</v>
      </c>
      <c r="I31" s="84" t="s">
        <v>19</v>
      </c>
      <c r="J31" s="84"/>
      <c r="K31" s="84"/>
      <c r="L31" s="84"/>
      <c r="M31" s="84"/>
      <c r="N31" s="84"/>
      <c r="O31" s="84" t="s">
        <v>33</v>
      </c>
      <c r="P31" s="84" t="s">
        <v>19</v>
      </c>
      <c r="Q31" s="84"/>
      <c r="R31" s="84"/>
      <c r="S31" s="84"/>
      <c r="T31" s="84"/>
      <c r="U31" s="84"/>
      <c r="V31" s="84" t="s">
        <v>33</v>
      </c>
      <c r="W31" s="84" t="s">
        <v>19</v>
      </c>
      <c r="X31" s="84"/>
      <c r="Y31" s="84"/>
      <c r="Z31" s="84"/>
      <c r="AA31" s="84"/>
      <c r="AB31" s="84"/>
      <c r="AC31" s="84" t="s">
        <v>33</v>
      </c>
      <c r="AD31" s="84" t="s">
        <v>19</v>
      </c>
      <c r="AE31" s="84"/>
      <c r="AF31" s="84"/>
      <c r="AG31" s="84"/>
      <c r="AH31" s="84"/>
      <c r="AI31" s="84"/>
      <c r="AJ31" s="84" t="s">
        <v>33</v>
      </c>
      <c r="AK31" s="111">
        <f t="shared" si="0"/>
        <v>0</v>
      </c>
      <c r="AL31" s="133">
        <f t="shared" si="2"/>
        <v>27</v>
      </c>
    </row>
    <row r="32" spans="1:38" s="109" customFormat="1" ht="15" customHeight="1">
      <c r="A32" s="102">
        <f t="shared" si="1"/>
      </c>
      <c r="B32" s="116"/>
      <c r="C32" s="117"/>
      <c r="D32" s="117"/>
      <c r="E32" s="140"/>
      <c r="F32" s="83"/>
      <c r="G32" s="84"/>
      <c r="H32" s="84" t="s">
        <v>33</v>
      </c>
      <c r="I32" s="84" t="s">
        <v>19</v>
      </c>
      <c r="J32" s="84"/>
      <c r="K32" s="84"/>
      <c r="L32" s="84"/>
      <c r="M32" s="84"/>
      <c r="N32" s="84"/>
      <c r="O32" s="84" t="s">
        <v>33</v>
      </c>
      <c r="P32" s="84" t="s">
        <v>19</v>
      </c>
      <c r="Q32" s="84"/>
      <c r="R32" s="84"/>
      <c r="S32" s="84"/>
      <c r="T32" s="84"/>
      <c r="U32" s="84"/>
      <c r="V32" s="84" t="s">
        <v>33</v>
      </c>
      <c r="W32" s="84" t="s">
        <v>19</v>
      </c>
      <c r="X32" s="84"/>
      <c r="Y32" s="84"/>
      <c r="Z32" s="84"/>
      <c r="AA32" s="84"/>
      <c r="AB32" s="84"/>
      <c r="AC32" s="84" t="s">
        <v>33</v>
      </c>
      <c r="AD32" s="84" t="s">
        <v>19</v>
      </c>
      <c r="AE32" s="84"/>
      <c r="AF32" s="84"/>
      <c r="AG32" s="84"/>
      <c r="AH32" s="84"/>
      <c r="AI32" s="84"/>
      <c r="AJ32" s="84" t="s">
        <v>33</v>
      </c>
      <c r="AK32" s="111">
        <f t="shared" si="0"/>
        <v>0</v>
      </c>
      <c r="AL32" s="133">
        <f t="shared" si="2"/>
        <v>28</v>
      </c>
    </row>
    <row r="33" spans="1:38" s="109" customFormat="1" ht="15" customHeight="1">
      <c r="A33" s="102">
        <f t="shared" si="1"/>
      </c>
      <c r="B33" s="116"/>
      <c r="C33" s="117"/>
      <c r="D33" s="117"/>
      <c r="E33" s="140"/>
      <c r="F33" s="83"/>
      <c r="G33" s="84"/>
      <c r="H33" s="84" t="s">
        <v>33</v>
      </c>
      <c r="I33" s="84" t="s">
        <v>19</v>
      </c>
      <c r="J33" s="84"/>
      <c r="K33" s="84"/>
      <c r="L33" s="84"/>
      <c r="M33" s="84"/>
      <c r="N33" s="84"/>
      <c r="O33" s="84" t="s">
        <v>33</v>
      </c>
      <c r="P33" s="84" t="s">
        <v>19</v>
      </c>
      <c r="Q33" s="84"/>
      <c r="R33" s="84"/>
      <c r="S33" s="84"/>
      <c r="T33" s="84"/>
      <c r="U33" s="84"/>
      <c r="V33" s="84" t="s">
        <v>33</v>
      </c>
      <c r="W33" s="84" t="s">
        <v>19</v>
      </c>
      <c r="X33" s="84"/>
      <c r="Y33" s="84"/>
      <c r="Z33" s="84"/>
      <c r="AA33" s="84"/>
      <c r="AB33" s="84"/>
      <c r="AC33" s="84" t="s">
        <v>33</v>
      </c>
      <c r="AD33" s="84" t="s">
        <v>19</v>
      </c>
      <c r="AE33" s="84"/>
      <c r="AF33" s="84"/>
      <c r="AG33" s="84"/>
      <c r="AH33" s="84"/>
      <c r="AI33" s="84"/>
      <c r="AJ33" s="84" t="s">
        <v>33</v>
      </c>
      <c r="AK33" s="111">
        <f t="shared" si="0"/>
        <v>0</v>
      </c>
      <c r="AL33" s="133">
        <f t="shared" si="2"/>
        <v>29</v>
      </c>
    </row>
    <row r="34" spans="1:38" s="109" customFormat="1" ht="15" customHeight="1">
      <c r="A34" s="102">
        <f t="shared" si="1"/>
      </c>
      <c r="B34" s="116"/>
      <c r="C34" s="117"/>
      <c r="D34" s="117"/>
      <c r="E34" s="140"/>
      <c r="F34" s="83"/>
      <c r="G34" s="84"/>
      <c r="H34" s="84" t="s">
        <v>33</v>
      </c>
      <c r="I34" s="84" t="s">
        <v>19</v>
      </c>
      <c r="J34" s="84"/>
      <c r="K34" s="84"/>
      <c r="L34" s="84"/>
      <c r="M34" s="84"/>
      <c r="N34" s="84"/>
      <c r="O34" s="84" t="s">
        <v>33</v>
      </c>
      <c r="P34" s="84" t="s">
        <v>19</v>
      </c>
      <c r="Q34" s="84"/>
      <c r="R34" s="84"/>
      <c r="S34" s="84"/>
      <c r="T34" s="84"/>
      <c r="U34" s="84"/>
      <c r="V34" s="84" t="s">
        <v>33</v>
      </c>
      <c r="W34" s="84" t="s">
        <v>19</v>
      </c>
      <c r="X34" s="84"/>
      <c r="Y34" s="84"/>
      <c r="Z34" s="84"/>
      <c r="AA34" s="84"/>
      <c r="AB34" s="84"/>
      <c r="AC34" s="84" t="s">
        <v>33</v>
      </c>
      <c r="AD34" s="84" t="s">
        <v>19</v>
      </c>
      <c r="AE34" s="84"/>
      <c r="AF34" s="84"/>
      <c r="AG34" s="84"/>
      <c r="AH34" s="84"/>
      <c r="AI34" s="84"/>
      <c r="AJ34" s="84" t="s">
        <v>33</v>
      </c>
      <c r="AK34" s="111">
        <f t="shared" si="0"/>
        <v>0</v>
      </c>
      <c r="AL34" s="133">
        <f t="shared" si="2"/>
        <v>30</v>
      </c>
    </row>
    <row r="35" spans="1:38" s="109" customFormat="1" ht="15" customHeight="1">
      <c r="A35" s="102">
        <f>IF(C35&lt;&gt;"",A34+1,"")</f>
      </c>
      <c r="B35" s="116"/>
      <c r="C35" s="117"/>
      <c r="D35" s="117"/>
      <c r="E35" s="140"/>
      <c r="F35" s="83"/>
      <c r="G35" s="84"/>
      <c r="H35" s="84" t="s">
        <v>33</v>
      </c>
      <c r="I35" s="84" t="s">
        <v>19</v>
      </c>
      <c r="J35" s="84"/>
      <c r="K35" s="84"/>
      <c r="L35" s="84"/>
      <c r="M35" s="84"/>
      <c r="N35" s="84"/>
      <c r="O35" s="84" t="s">
        <v>33</v>
      </c>
      <c r="P35" s="84" t="s">
        <v>19</v>
      </c>
      <c r="Q35" s="84"/>
      <c r="R35" s="84"/>
      <c r="S35" s="84"/>
      <c r="T35" s="84"/>
      <c r="U35" s="84"/>
      <c r="V35" s="84" t="s">
        <v>33</v>
      </c>
      <c r="W35" s="84" t="s">
        <v>19</v>
      </c>
      <c r="X35" s="84"/>
      <c r="Y35" s="84"/>
      <c r="Z35" s="84"/>
      <c r="AA35" s="84"/>
      <c r="AB35" s="84"/>
      <c r="AC35" s="84" t="s">
        <v>33</v>
      </c>
      <c r="AD35" s="84" t="s">
        <v>19</v>
      </c>
      <c r="AE35" s="84"/>
      <c r="AF35" s="84"/>
      <c r="AG35" s="84"/>
      <c r="AH35" s="84"/>
      <c r="AI35" s="84"/>
      <c r="AJ35" s="84" t="s">
        <v>33</v>
      </c>
      <c r="AK35" s="111">
        <f t="shared" si="0"/>
        <v>0</v>
      </c>
      <c r="AL35" s="133">
        <f t="shared" si="2"/>
        <v>31</v>
      </c>
    </row>
    <row r="36" spans="1:38" ht="18" customHeight="1">
      <c r="A36" s="102">
        <f aca="true" t="shared" si="4" ref="A36:A99">IF(C36&lt;&gt;"",A35+1,"")</f>
      </c>
      <c r="B36" s="116"/>
      <c r="C36" s="117"/>
      <c r="D36" s="117"/>
      <c r="E36" s="140"/>
      <c r="F36" s="83"/>
      <c r="G36" s="84"/>
      <c r="H36" s="84" t="s">
        <v>33</v>
      </c>
      <c r="I36" s="84" t="s">
        <v>19</v>
      </c>
      <c r="J36" s="84"/>
      <c r="K36" s="84"/>
      <c r="L36" s="84"/>
      <c r="M36" s="84"/>
      <c r="N36" s="84"/>
      <c r="O36" s="84" t="s">
        <v>33</v>
      </c>
      <c r="P36" s="84" t="s">
        <v>19</v>
      </c>
      <c r="Q36" s="84"/>
      <c r="R36" s="84"/>
      <c r="S36" s="84"/>
      <c r="T36" s="84"/>
      <c r="U36" s="84"/>
      <c r="V36" s="84" t="s">
        <v>33</v>
      </c>
      <c r="W36" s="84" t="s">
        <v>19</v>
      </c>
      <c r="X36" s="84"/>
      <c r="Y36" s="84"/>
      <c r="Z36" s="84"/>
      <c r="AA36" s="84"/>
      <c r="AB36" s="84"/>
      <c r="AC36" s="84" t="s">
        <v>33</v>
      </c>
      <c r="AD36" s="84" t="s">
        <v>19</v>
      </c>
      <c r="AE36" s="84"/>
      <c r="AF36" s="84"/>
      <c r="AG36" s="84"/>
      <c r="AH36" s="84"/>
      <c r="AI36" s="84"/>
      <c r="AJ36" s="84" t="s">
        <v>33</v>
      </c>
      <c r="AK36" s="111">
        <f t="shared" si="0"/>
        <v>0</v>
      </c>
      <c r="AL36" s="134"/>
    </row>
    <row r="37" spans="1:38" ht="16.5" customHeight="1">
      <c r="A37" s="102">
        <f t="shared" si="4"/>
      </c>
      <c r="B37" s="116"/>
      <c r="C37" s="117"/>
      <c r="D37" s="117"/>
      <c r="E37" s="140"/>
      <c r="F37" s="83"/>
      <c r="G37" s="84"/>
      <c r="H37" s="84" t="s">
        <v>33</v>
      </c>
      <c r="I37" s="84" t="s">
        <v>19</v>
      </c>
      <c r="J37" s="84"/>
      <c r="K37" s="84"/>
      <c r="L37" s="84"/>
      <c r="M37" s="84"/>
      <c r="N37" s="84"/>
      <c r="O37" s="84" t="s">
        <v>33</v>
      </c>
      <c r="P37" s="84" t="s">
        <v>19</v>
      </c>
      <c r="Q37" s="84"/>
      <c r="R37" s="84"/>
      <c r="S37" s="84"/>
      <c r="T37" s="84"/>
      <c r="U37" s="84"/>
      <c r="V37" s="84" t="s">
        <v>33</v>
      </c>
      <c r="W37" s="84" t="s">
        <v>19</v>
      </c>
      <c r="X37" s="84"/>
      <c r="Y37" s="84"/>
      <c r="Z37" s="84"/>
      <c r="AA37" s="84"/>
      <c r="AB37" s="84"/>
      <c r="AC37" s="84" t="s">
        <v>33</v>
      </c>
      <c r="AD37" s="84" t="s">
        <v>19</v>
      </c>
      <c r="AE37" s="84"/>
      <c r="AF37" s="84"/>
      <c r="AG37" s="84"/>
      <c r="AH37" s="84"/>
      <c r="AI37" s="84"/>
      <c r="AJ37" s="84" t="s">
        <v>33</v>
      </c>
      <c r="AK37" s="111">
        <f t="shared" si="0"/>
        <v>0</v>
      </c>
      <c r="AL37" s="134"/>
    </row>
    <row r="38" spans="1:38" ht="20.25" customHeight="1">
      <c r="A38" s="102">
        <f t="shared" si="4"/>
      </c>
      <c r="B38" s="116"/>
      <c r="C38" s="117"/>
      <c r="D38" s="117"/>
      <c r="E38" s="140"/>
      <c r="F38" s="83"/>
      <c r="G38" s="84"/>
      <c r="H38" s="84" t="s">
        <v>33</v>
      </c>
      <c r="I38" s="84" t="s">
        <v>19</v>
      </c>
      <c r="J38" s="84"/>
      <c r="K38" s="84"/>
      <c r="L38" s="84"/>
      <c r="M38" s="84"/>
      <c r="N38" s="84"/>
      <c r="O38" s="84" t="s">
        <v>33</v>
      </c>
      <c r="P38" s="84" t="s">
        <v>19</v>
      </c>
      <c r="Q38" s="84"/>
      <c r="R38" s="84"/>
      <c r="S38" s="84"/>
      <c r="T38" s="84"/>
      <c r="U38" s="84"/>
      <c r="V38" s="84" t="s">
        <v>33</v>
      </c>
      <c r="W38" s="84" t="s">
        <v>19</v>
      </c>
      <c r="X38" s="84"/>
      <c r="Y38" s="84"/>
      <c r="Z38" s="84"/>
      <c r="AA38" s="84"/>
      <c r="AB38" s="84"/>
      <c r="AC38" s="84" t="s">
        <v>33</v>
      </c>
      <c r="AD38" s="84" t="s">
        <v>19</v>
      </c>
      <c r="AE38" s="84"/>
      <c r="AF38" s="84"/>
      <c r="AG38" s="84"/>
      <c r="AH38" s="84"/>
      <c r="AI38" s="84"/>
      <c r="AJ38" s="84" t="s">
        <v>33</v>
      </c>
      <c r="AK38" s="111">
        <f t="shared" si="0"/>
        <v>0</v>
      </c>
      <c r="AL38" s="134"/>
    </row>
    <row r="39" spans="1:38" ht="18" customHeight="1">
      <c r="A39" s="102">
        <f t="shared" si="4"/>
      </c>
      <c r="B39" s="116"/>
      <c r="C39" s="117"/>
      <c r="D39" s="117"/>
      <c r="E39" s="140"/>
      <c r="F39" s="83"/>
      <c r="G39" s="84"/>
      <c r="H39" s="84" t="s">
        <v>33</v>
      </c>
      <c r="I39" s="84" t="s">
        <v>19</v>
      </c>
      <c r="J39" s="84"/>
      <c r="K39" s="84"/>
      <c r="L39" s="84"/>
      <c r="M39" s="84"/>
      <c r="N39" s="84"/>
      <c r="O39" s="84" t="s">
        <v>33</v>
      </c>
      <c r="P39" s="84" t="s">
        <v>19</v>
      </c>
      <c r="Q39" s="84"/>
      <c r="R39" s="84"/>
      <c r="S39" s="84"/>
      <c r="T39" s="84"/>
      <c r="U39" s="84"/>
      <c r="V39" s="84" t="s">
        <v>33</v>
      </c>
      <c r="W39" s="84" t="s">
        <v>19</v>
      </c>
      <c r="X39" s="84"/>
      <c r="Y39" s="84"/>
      <c r="Z39" s="84"/>
      <c r="AA39" s="84"/>
      <c r="AB39" s="84"/>
      <c r="AC39" s="84" t="s">
        <v>33</v>
      </c>
      <c r="AD39" s="84" t="s">
        <v>19</v>
      </c>
      <c r="AE39" s="84"/>
      <c r="AF39" s="84"/>
      <c r="AG39" s="84"/>
      <c r="AH39" s="84"/>
      <c r="AI39" s="84"/>
      <c r="AJ39" s="84" t="s">
        <v>33</v>
      </c>
      <c r="AK39" s="111">
        <f t="shared" si="0"/>
        <v>0</v>
      </c>
      <c r="AL39" s="134"/>
    </row>
    <row r="40" spans="1:38" ht="15.75" customHeight="1">
      <c r="A40" s="102">
        <f t="shared" si="4"/>
      </c>
      <c r="B40" s="116"/>
      <c r="C40" s="117"/>
      <c r="D40" s="117"/>
      <c r="E40" s="140"/>
      <c r="F40" s="83"/>
      <c r="G40" s="84"/>
      <c r="H40" s="84" t="s">
        <v>33</v>
      </c>
      <c r="I40" s="84" t="s">
        <v>19</v>
      </c>
      <c r="J40" s="84"/>
      <c r="K40" s="84"/>
      <c r="L40" s="84"/>
      <c r="M40" s="84"/>
      <c r="N40" s="84"/>
      <c r="O40" s="84" t="s">
        <v>33</v>
      </c>
      <c r="P40" s="84" t="s">
        <v>19</v>
      </c>
      <c r="Q40" s="84"/>
      <c r="R40" s="84"/>
      <c r="S40" s="84"/>
      <c r="T40" s="84"/>
      <c r="U40" s="84"/>
      <c r="V40" s="84" t="s">
        <v>33</v>
      </c>
      <c r="W40" s="84" t="s">
        <v>19</v>
      </c>
      <c r="X40" s="84"/>
      <c r="Y40" s="84"/>
      <c r="Z40" s="84"/>
      <c r="AA40" s="84"/>
      <c r="AB40" s="84"/>
      <c r="AC40" s="84" t="s">
        <v>33</v>
      </c>
      <c r="AD40" s="84" t="s">
        <v>19</v>
      </c>
      <c r="AE40" s="84"/>
      <c r="AF40" s="84"/>
      <c r="AG40" s="84"/>
      <c r="AH40" s="84"/>
      <c r="AI40" s="84"/>
      <c r="AJ40" s="84" t="s">
        <v>33</v>
      </c>
      <c r="AK40" s="111">
        <f t="shared" si="0"/>
        <v>0</v>
      </c>
      <c r="AL40" s="134"/>
    </row>
    <row r="41" spans="1:38" ht="21.75" customHeight="1">
      <c r="A41" s="102">
        <f t="shared" si="4"/>
      </c>
      <c r="B41" s="116"/>
      <c r="C41" s="117"/>
      <c r="D41" s="117"/>
      <c r="E41" s="140"/>
      <c r="F41" s="83"/>
      <c r="G41" s="84"/>
      <c r="H41" s="84" t="s">
        <v>33</v>
      </c>
      <c r="I41" s="84" t="s">
        <v>19</v>
      </c>
      <c r="J41" s="84"/>
      <c r="K41" s="84"/>
      <c r="L41" s="84"/>
      <c r="M41" s="84"/>
      <c r="N41" s="84"/>
      <c r="O41" s="84" t="s">
        <v>33</v>
      </c>
      <c r="P41" s="84" t="s">
        <v>19</v>
      </c>
      <c r="Q41" s="84"/>
      <c r="R41" s="84"/>
      <c r="S41" s="84"/>
      <c r="T41" s="84"/>
      <c r="U41" s="84"/>
      <c r="V41" s="84" t="s">
        <v>33</v>
      </c>
      <c r="W41" s="84" t="s">
        <v>19</v>
      </c>
      <c r="X41" s="84"/>
      <c r="Y41" s="84"/>
      <c r="Z41" s="84"/>
      <c r="AA41" s="84"/>
      <c r="AB41" s="84"/>
      <c r="AC41" s="84" t="s">
        <v>33</v>
      </c>
      <c r="AD41" s="84" t="s">
        <v>19</v>
      </c>
      <c r="AE41" s="84"/>
      <c r="AF41" s="84"/>
      <c r="AG41" s="84"/>
      <c r="AH41" s="84"/>
      <c r="AI41" s="84"/>
      <c r="AJ41" s="84" t="s">
        <v>33</v>
      </c>
      <c r="AK41" s="111">
        <f t="shared" si="0"/>
        <v>0</v>
      </c>
      <c r="AL41" s="134"/>
    </row>
    <row r="42" spans="1:38" ht="12.75">
      <c r="A42" s="102">
        <f t="shared" si="4"/>
      </c>
      <c r="B42" s="116"/>
      <c r="C42" s="117"/>
      <c r="D42" s="117"/>
      <c r="E42" s="140"/>
      <c r="F42" s="83"/>
      <c r="G42" s="84"/>
      <c r="H42" s="84" t="s">
        <v>33</v>
      </c>
      <c r="I42" s="84" t="s">
        <v>19</v>
      </c>
      <c r="J42" s="84"/>
      <c r="K42" s="84"/>
      <c r="L42" s="84"/>
      <c r="M42" s="84"/>
      <c r="N42" s="84"/>
      <c r="O42" s="84" t="s">
        <v>33</v>
      </c>
      <c r="P42" s="84" t="s">
        <v>19</v>
      </c>
      <c r="Q42" s="84"/>
      <c r="R42" s="84"/>
      <c r="S42" s="84"/>
      <c r="T42" s="84"/>
      <c r="U42" s="84"/>
      <c r="V42" s="84" t="s">
        <v>33</v>
      </c>
      <c r="W42" s="84" t="s">
        <v>19</v>
      </c>
      <c r="X42" s="84"/>
      <c r="Y42" s="84"/>
      <c r="Z42" s="84"/>
      <c r="AA42" s="84"/>
      <c r="AB42" s="84"/>
      <c r="AC42" s="84" t="s">
        <v>33</v>
      </c>
      <c r="AD42" s="84" t="s">
        <v>19</v>
      </c>
      <c r="AE42" s="84"/>
      <c r="AF42" s="84"/>
      <c r="AG42" s="84"/>
      <c r="AH42" s="84"/>
      <c r="AI42" s="84"/>
      <c r="AJ42" s="84" t="s">
        <v>33</v>
      </c>
      <c r="AK42" s="111">
        <f t="shared" si="0"/>
        <v>0</v>
      </c>
      <c r="AL42" s="134"/>
    </row>
    <row r="43" spans="1:38" ht="12.75">
      <c r="A43" s="102">
        <f t="shared" si="4"/>
      </c>
      <c r="B43" s="116"/>
      <c r="C43" s="117"/>
      <c r="D43" s="117"/>
      <c r="E43" s="140"/>
      <c r="F43" s="83"/>
      <c r="G43" s="84"/>
      <c r="H43" s="84" t="s">
        <v>33</v>
      </c>
      <c r="I43" s="84" t="s">
        <v>19</v>
      </c>
      <c r="J43" s="84"/>
      <c r="K43" s="84"/>
      <c r="L43" s="84"/>
      <c r="M43" s="84"/>
      <c r="N43" s="84"/>
      <c r="O43" s="84" t="s">
        <v>33</v>
      </c>
      <c r="P43" s="84" t="s">
        <v>19</v>
      </c>
      <c r="Q43" s="84"/>
      <c r="R43" s="84"/>
      <c r="S43" s="84"/>
      <c r="T43" s="84"/>
      <c r="U43" s="84"/>
      <c r="V43" s="84" t="s">
        <v>33</v>
      </c>
      <c r="W43" s="84" t="s">
        <v>19</v>
      </c>
      <c r="X43" s="84"/>
      <c r="Y43" s="84"/>
      <c r="Z43" s="84"/>
      <c r="AA43" s="84"/>
      <c r="AB43" s="84"/>
      <c r="AC43" s="84" t="s">
        <v>33</v>
      </c>
      <c r="AD43" s="84" t="s">
        <v>19</v>
      </c>
      <c r="AE43" s="84"/>
      <c r="AF43" s="84"/>
      <c r="AG43" s="84"/>
      <c r="AH43" s="84"/>
      <c r="AI43" s="84"/>
      <c r="AJ43" s="84" t="s">
        <v>33</v>
      </c>
      <c r="AK43" s="111">
        <f t="shared" si="0"/>
        <v>0</v>
      </c>
      <c r="AL43" s="134"/>
    </row>
    <row r="44" spans="1:38" ht="12.75">
      <c r="A44" s="102">
        <f t="shared" si="4"/>
      </c>
      <c r="B44" s="116"/>
      <c r="C44" s="117"/>
      <c r="D44" s="117"/>
      <c r="E44" s="140"/>
      <c r="F44" s="83"/>
      <c r="G44" s="84"/>
      <c r="H44" s="84" t="s">
        <v>33</v>
      </c>
      <c r="I44" s="84" t="s">
        <v>19</v>
      </c>
      <c r="J44" s="84"/>
      <c r="K44" s="84"/>
      <c r="L44" s="84"/>
      <c r="M44" s="84"/>
      <c r="N44" s="84"/>
      <c r="O44" s="84" t="s">
        <v>33</v>
      </c>
      <c r="P44" s="84" t="s">
        <v>19</v>
      </c>
      <c r="Q44" s="84"/>
      <c r="R44" s="84"/>
      <c r="S44" s="84"/>
      <c r="T44" s="84"/>
      <c r="U44" s="84"/>
      <c r="V44" s="84" t="s">
        <v>33</v>
      </c>
      <c r="W44" s="84" t="s">
        <v>19</v>
      </c>
      <c r="X44" s="84"/>
      <c r="Y44" s="84"/>
      <c r="Z44" s="84"/>
      <c r="AA44" s="84"/>
      <c r="AB44" s="84"/>
      <c r="AC44" s="84" t="s">
        <v>33</v>
      </c>
      <c r="AD44" s="84" t="s">
        <v>19</v>
      </c>
      <c r="AE44" s="84"/>
      <c r="AF44" s="84"/>
      <c r="AG44" s="84"/>
      <c r="AH44" s="84"/>
      <c r="AI44" s="84"/>
      <c r="AJ44" s="84" t="s">
        <v>33</v>
      </c>
      <c r="AK44" s="111">
        <f t="shared" si="0"/>
        <v>0</v>
      </c>
      <c r="AL44" s="134"/>
    </row>
    <row r="45" spans="1:38" ht="12.75">
      <c r="A45" s="102">
        <f t="shared" si="4"/>
      </c>
      <c r="B45" s="116"/>
      <c r="C45" s="117"/>
      <c r="D45" s="117"/>
      <c r="E45" s="140"/>
      <c r="F45" s="83"/>
      <c r="G45" s="84"/>
      <c r="H45" s="84" t="s">
        <v>33</v>
      </c>
      <c r="I45" s="84" t="s">
        <v>19</v>
      </c>
      <c r="J45" s="84"/>
      <c r="K45" s="84"/>
      <c r="L45" s="84"/>
      <c r="M45" s="84"/>
      <c r="N45" s="84"/>
      <c r="O45" s="84" t="s">
        <v>33</v>
      </c>
      <c r="P45" s="84" t="s">
        <v>19</v>
      </c>
      <c r="Q45" s="84"/>
      <c r="R45" s="84"/>
      <c r="S45" s="84"/>
      <c r="T45" s="84"/>
      <c r="U45" s="84"/>
      <c r="V45" s="84" t="s">
        <v>33</v>
      </c>
      <c r="W45" s="84" t="s">
        <v>19</v>
      </c>
      <c r="X45" s="84"/>
      <c r="Y45" s="84"/>
      <c r="Z45" s="84"/>
      <c r="AA45" s="84"/>
      <c r="AB45" s="84"/>
      <c r="AC45" s="84" t="s">
        <v>33</v>
      </c>
      <c r="AD45" s="84" t="s">
        <v>19</v>
      </c>
      <c r="AE45" s="84"/>
      <c r="AF45" s="84"/>
      <c r="AG45" s="84"/>
      <c r="AH45" s="84"/>
      <c r="AI45" s="84"/>
      <c r="AJ45" s="84" t="s">
        <v>33</v>
      </c>
      <c r="AK45" s="111">
        <f t="shared" si="0"/>
        <v>0</v>
      </c>
      <c r="AL45" s="134"/>
    </row>
    <row r="46" spans="1:38" ht="12.75">
      <c r="A46" s="102">
        <f t="shared" si="4"/>
      </c>
      <c r="B46" s="116"/>
      <c r="C46" s="117"/>
      <c r="D46" s="117"/>
      <c r="E46" s="140"/>
      <c r="F46" s="83"/>
      <c r="G46" s="84"/>
      <c r="H46" s="84" t="s">
        <v>33</v>
      </c>
      <c r="I46" s="84" t="s">
        <v>19</v>
      </c>
      <c r="J46" s="84"/>
      <c r="K46" s="84"/>
      <c r="L46" s="84"/>
      <c r="M46" s="84"/>
      <c r="N46" s="84"/>
      <c r="O46" s="84" t="s">
        <v>33</v>
      </c>
      <c r="P46" s="84" t="s">
        <v>19</v>
      </c>
      <c r="Q46" s="84"/>
      <c r="R46" s="84"/>
      <c r="S46" s="84"/>
      <c r="T46" s="84"/>
      <c r="U46" s="84"/>
      <c r="V46" s="84" t="s">
        <v>33</v>
      </c>
      <c r="W46" s="84" t="s">
        <v>19</v>
      </c>
      <c r="X46" s="84"/>
      <c r="Y46" s="84"/>
      <c r="Z46" s="84"/>
      <c r="AA46" s="84"/>
      <c r="AB46" s="84"/>
      <c r="AC46" s="84" t="s">
        <v>33</v>
      </c>
      <c r="AD46" s="84" t="s">
        <v>19</v>
      </c>
      <c r="AE46" s="84"/>
      <c r="AF46" s="84"/>
      <c r="AG46" s="84"/>
      <c r="AH46" s="84"/>
      <c r="AI46" s="84"/>
      <c r="AJ46" s="84" t="s">
        <v>33</v>
      </c>
      <c r="AK46" s="111">
        <f t="shared" si="0"/>
        <v>0</v>
      </c>
      <c r="AL46" s="134"/>
    </row>
    <row r="47" spans="1:38" ht="12.75">
      <c r="A47" s="102">
        <f t="shared" si="4"/>
      </c>
      <c r="B47" s="116"/>
      <c r="C47" s="117"/>
      <c r="D47" s="117"/>
      <c r="E47" s="140"/>
      <c r="F47" s="83"/>
      <c r="G47" s="84"/>
      <c r="H47" s="84" t="s">
        <v>33</v>
      </c>
      <c r="I47" s="84" t="s">
        <v>19</v>
      </c>
      <c r="J47" s="84"/>
      <c r="K47" s="84"/>
      <c r="L47" s="84"/>
      <c r="M47" s="84"/>
      <c r="N47" s="84"/>
      <c r="O47" s="84" t="s">
        <v>33</v>
      </c>
      <c r="P47" s="84" t="s">
        <v>19</v>
      </c>
      <c r="Q47" s="84"/>
      <c r="R47" s="84"/>
      <c r="S47" s="84"/>
      <c r="T47" s="84"/>
      <c r="U47" s="84"/>
      <c r="V47" s="84" t="s">
        <v>33</v>
      </c>
      <c r="W47" s="84" t="s">
        <v>19</v>
      </c>
      <c r="X47" s="84"/>
      <c r="Y47" s="84"/>
      <c r="Z47" s="84"/>
      <c r="AA47" s="84"/>
      <c r="AB47" s="84"/>
      <c r="AC47" s="84" t="s">
        <v>33</v>
      </c>
      <c r="AD47" s="84" t="s">
        <v>19</v>
      </c>
      <c r="AE47" s="84"/>
      <c r="AF47" s="84"/>
      <c r="AG47" s="84"/>
      <c r="AH47" s="84"/>
      <c r="AI47" s="84"/>
      <c r="AJ47" s="84" t="s">
        <v>33</v>
      </c>
      <c r="AK47" s="111">
        <f t="shared" si="0"/>
        <v>0</v>
      </c>
      <c r="AL47" s="134"/>
    </row>
    <row r="48" spans="1:38" ht="12.75">
      <c r="A48" s="102">
        <f t="shared" si="4"/>
      </c>
      <c r="B48" s="116"/>
      <c r="C48" s="117"/>
      <c r="D48" s="117"/>
      <c r="E48" s="140"/>
      <c r="F48" s="83"/>
      <c r="G48" s="84"/>
      <c r="H48" s="84" t="s">
        <v>33</v>
      </c>
      <c r="I48" s="84" t="s">
        <v>19</v>
      </c>
      <c r="J48" s="84"/>
      <c r="K48" s="84"/>
      <c r="L48" s="84"/>
      <c r="M48" s="84"/>
      <c r="N48" s="84"/>
      <c r="O48" s="84" t="s">
        <v>33</v>
      </c>
      <c r="P48" s="84" t="s">
        <v>19</v>
      </c>
      <c r="Q48" s="84"/>
      <c r="R48" s="84"/>
      <c r="S48" s="84"/>
      <c r="T48" s="84"/>
      <c r="U48" s="84"/>
      <c r="V48" s="84" t="s">
        <v>33</v>
      </c>
      <c r="W48" s="84" t="s">
        <v>19</v>
      </c>
      <c r="X48" s="84"/>
      <c r="Y48" s="84"/>
      <c r="Z48" s="84"/>
      <c r="AA48" s="84"/>
      <c r="AB48" s="84"/>
      <c r="AC48" s="84" t="s">
        <v>33</v>
      </c>
      <c r="AD48" s="84" t="s">
        <v>19</v>
      </c>
      <c r="AE48" s="84"/>
      <c r="AF48" s="84"/>
      <c r="AG48" s="84"/>
      <c r="AH48" s="84"/>
      <c r="AI48" s="84"/>
      <c r="AJ48" s="84" t="s">
        <v>33</v>
      </c>
      <c r="AK48" s="111">
        <f t="shared" si="0"/>
        <v>0</v>
      </c>
      <c r="AL48" s="134"/>
    </row>
    <row r="49" spans="1:38" ht="12.75">
      <c r="A49" s="102">
        <f t="shared" si="4"/>
      </c>
      <c r="B49" s="116"/>
      <c r="C49" s="117"/>
      <c r="D49" s="117"/>
      <c r="E49" s="140"/>
      <c r="F49" s="83"/>
      <c r="G49" s="84"/>
      <c r="H49" s="84" t="s">
        <v>33</v>
      </c>
      <c r="I49" s="84" t="s">
        <v>19</v>
      </c>
      <c r="J49" s="84"/>
      <c r="K49" s="84"/>
      <c r="L49" s="84"/>
      <c r="M49" s="84"/>
      <c r="N49" s="84"/>
      <c r="O49" s="84" t="s">
        <v>33</v>
      </c>
      <c r="P49" s="84" t="s">
        <v>19</v>
      </c>
      <c r="Q49" s="84"/>
      <c r="R49" s="84"/>
      <c r="S49" s="84"/>
      <c r="T49" s="84"/>
      <c r="U49" s="84"/>
      <c r="V49" s="84" t="s">
        <v>33</v>
      </c>
      <c r="W49" s="84" t="s">
        <v>19</v>
      </c>
      <c r="X49" s="84"/>
      <c r="Y49" s="84"/>
      <c r="Z49" s="84"/>
      <c r="AA49" s="84"/>
      <c r="AB49" s="84"/>
      <c r="AC49" s="84" t="s">
        <v>33</v>
      </c>
      <c r="AD49" s="84" t="s">
        <v>19</v>
      </c>
      <c r="AE49" s="84"/>
      <c r="AF49" s="84"/>
      <c r="AG49" s="84"/>
      <c r="AH49" s="84"/>
      <c r="AI49" s="84"/>
      <c r="AJ49" s="84" t="s">
        <v>33</v>
      </c>
      <c r="AK49" s="111">
        <f t="shared" si="0"/>
        <v>0</v>
      </c>
      <c r="AL49" s="134"/>
    </row>
    <row r="50" spans="1:38" ht="12.75">
      <c r="A50" s="102">
        <f t="shared" si="4"/>
      </c>
      <c r="B50" s="116"/>
      <c r="C50" s="117"/>
      <c r="D50" s="117"/>
      <c r="E50" s="140"/>
      <c r="F50" s="83"/>
      <c r="G50" s="84"/>
      <c r="H50" s="84" t="s">
        <v>33</v>
      </c>
      <c r="I50" s="84" t="s">
        <v>19</v>
      </c>
      <c r="J50" s="84"/>
      <c r="K50" s="84"/>
      <c r="L50" s="84"/>
      <c r="M50" s="84"/>
      <c r="N50" s="84"/>
      <c r="O50" s="84" t="s">
        <v>33</v>
      </c>
      <c r="P50" s="84" t="s">
        <v>19</v>
      </c>
      <c r="Q50" s="84"/>
      <c r="R50" s="84"/>
      <c r="S50" s="84"/>
      <c r="T50" s="84"/>
      <c r="U50" s="84"/>
      <c r="V50" s="84" t="s">
        <v>33</v>
      </c>
      <c r="W50" s="84" t="s">
        <v>19</v>
      </c>
      <c r="X50" s="84"/>
      <c r="Y50" s="84"/>
      <c r="Z50" s="84"/>
      <c r="AA50" s="84"/>
      <c r="AB50" s="84"/>
      <c r="AC50" s="84" t="s">
        <v>33</v>
      </c>
      <c r="AD50" s="84" t="s">
        <v>19</v>
      </c>
      <c r="AE50" s="84"/>
      <c r="AF50" s="84"/>
      <c r="AG50" s="84"/>
      <c r="AH50" s="84"/>
      <c r="AI50" s="84"/>
      <c r="AJ50" s="84" t="s">
        <v>33</v>
      </c>
      <c r="AK50" s="111">
        <f t="shared" si="0"/>
        <v>0</v>
      </c>
      <c r="AL50" s="134"/>
    </row>
    <row r="51" spans="1:38" ht="12.75">
      <c r="A51" s="102">
        <f t="shared" si="4"/>
      </c>
      <c r="B51" s="116"/>
      <c r="C51" s="117"/>
      <c r="D51" s="117"/>
      <c r="E51" s="140"/>
      <c r="F51" s="83"/>
      <c r="G51" s="84"/>
      <c r="H51" s="84" t="s">
        <v>33</v>
      </c>
      <c r="I51" s="84" t="s">
        <v>19</v>
      </c>
      <c r="J51" s="84"/>
      <c r="K51" s="84"/>
      <c r="L51" s="84"/>
      <c r="M51" s="84"/>
      <c r="N51" s="84"/>
      <c r="O51" s="84" t="s">
        <v>33</v>
      </c>
      <c r="P51" s="84" t="s">
        <v>19</v>
      </c>
      <c r="Q51" s="84"/>
      <c r="R51" s="84"/>
      <c r="S51" s="84"/>
      <c r="T51" s="84"/>
      <c r="U51" s="84"/>
      <c r="V51" s="84" t="s">
        <v>33</v>
      </c>
      <c r="W51" s="84" t="s">
        <v>19</v>
      </c>
      <c r="X51" s="84"/>
      <c r="Y51" s="84"/>
      <c r="Z51" s="84"/>
      <c r="AA51" s="84"/>
      <c r="AB51" s="84"/>
      <c r="AC51" s="84" t="s">
        <v>33</v>
      </c>
      <c r="AD51" s="84" t="s">
        <v>19</v>
      </c>
      <c r="AE51" s="84"/>
      <c r="AF51" s="84"/>
      <c r="AG51" s="84"/>
      <c r="AH51" s="84"/>
      <c r="AI51" s="84"/>
      <c r="AJ51" s="84" t="s">
        <v>33</v>
      </c>
      <c r="AK51" s="111">
        <f t="shared" si="0"/>
        <v>0</v>
      </c>
      <c r="AL51" s="134"/>
    </row>
    <row r="52" spans="1:38" ht="14.25" customHeight="1">
      <c r="A52" s="102">
        <f t="shared" si="4"/>
      </c>
      <c r="B52" s="116"/>
      <c r="C52" s="117"/>
      <c r="D52" s="117"/>
      <c r="E52" s="140"/>
      <c r="F52" s="83"/>
      <c r="G52" s="84"/>
      <c r="H52" s="84" t="s">
        <v>33</v>
      </c>
      <c r="I52" s="84" t="s">
        <v>19</v>
      </c>
      <c r="J52" s="84"/>
      <c r="K52" s="84"/>
      <c r="L52" s="84"/>
      <c r="M52" s="84"/>
      <c r="N52" s="84"/>
      <c r="O52" s="84" t="s">
        <v>33</v>
      </c>
      <c r="P52" s="84" t="s">
        <v>19</v>
      </c>
      <c r="Q52" s="84"/>
      <c r="R52" s="84"/>
      <c r="S52" s="84"/>
      <c r="T52" s="84"/>
      <c r="U52" s="84"/>
      <c r="V52" s="84" t="s">
        <v>33</v>
      </c>
      <c r="W52" s="84" t="s">
        <v>19</v>
      </c>
      <c r="X52" s="84"/>
      <c r="Y52" s="84"/>
      <c r="Z52" s="84"/>
      <c r="AA52" s="84"/>
      <c r="AB52" s="84"/>
      <c r="AC52" s="84" t="s">
        <v>33</v>
      </c>
      <c r="AD52" s="84" t="s">
        <v>19</v>
      </c>
      <c r="AE52" s="84"/>
      <c r="AF52" s="84"/>
      <c r="AG52" s="84"/>
      <c r="AH52" s="84"/>
      <c r="AI52" s="84"/>
      <c r="AJ52" s="84" t="s">
        <v>33</v>
      </c>
      <c r="AK52" s="111">
        <f t="shared" si="0"/>
        <v>0</v>
      </c>
      <c r="AL52" s="134"/>
    </row>
    <row r="53" spans="1:38" ht="12.75">
      <c r="A53" s="102">
        <f t="shared" si="4"/>
      </c>
      <c r="B53" s="116"/>
      <c r="C53" s="117"/>
      <c r="D53" s="117"/>
      <c r="E53" s="140"/>
      <c r="F53" s="83"/>
      <c r="G53" s="84"/>
      <c r="H53" s="84" t="s">
        <v>33</v>
      </c>
      <c r="I53" s="84" t="s">
        <v>19</v>
      </c>
      <c r="J53" s="84"/>
      <c r="K53" s="84"/>
      <c r="L53" s="84"/>
      <c r="M53" s="84"/>
      <c r="N53" s="84"/>
      <c r="O53" s="84" t="s">
        <v>33</v>
      </c>
      <c r="P53" s="84" t="s">
        <v>19</v>
      </c>
      <c r="Q53" s="84"/>
      <c r="R53" s="84"/>
      <c r="S53" s="84"/>
      <c r="T53" s="84"/>
      <c r="U53" s="84"/>
      <c r="V53" s="84" t="s">
        <v>33</v>
      </c>
      <c r="W53" s="84" t="s">
        <v>19</v>
      </c>
      <c r="X53" s="84"/>
      <c r="Y53" s="84"/>
      <c r="Z53" s="84"/>
      <c r="AA53" s="84"/>
      <c r="AB53" s="84"/>
      <c r="AC53" s="84" t="s">
        <v>33</v>
      </c>
      <c r="AD53" s="84" t="s">
        <v>19</v>
      </c>
      <c r="AE53" s="84"/>
      <c r="AF53" s="84"/>
      <c r="AG53" s="84"/>
      <c r="AH53" s="84"/>
      <c r="AI53" s="84"/>
      <c r="AJ53" s="84" t="s">
        <v>33</v>
      </c>
      <c r="AK53" s="111">
        <f t="shared" si="0"/>
        <v>0</v>
      </c>
      <c r="AL53" s="134"/>
    </row>
    <row r="54" spans="1:38" ht="12.75">
      <c r="A54" s="102">
        <f t="shared" si="4"/>
      </c>
      <c r="B54" s="116"/>
      <c r="C54" s="117"/>
      <c r="D54" s="117"/>
      <c r="E54" s="140"/>
      <c r="F54" s="83"/>
      <c r="G54" s="84"/>
      <c r="H54" s="84" t="s">
        <v>33</v>
      </c>
      <c r="I54" s="84" t="s">
        <v>19</v>
      </c>
      <c r="J54" s="84"/>
      <c r="K54" s="84"/>
      <c r="L54" s="84"/>
      <c r="M54" s="84"/>
      <c r="N54" s="84"/>
      <c r="O54" s="84" t="s">
        <v>33</v>
      </c>
      <c r="P54" s="84" t="s">
        <v>19</v>
      </c>
      <c r="Q54" s="84"/>
      <c r="R54" s="84"/>
      <c r="S54" s="84"/>
      <c r="T54" s="84"/>
      <c r="U54" s="84"/>
      <c r="V54" s="84" t="s">
        <v>33</v>
      </c>
      <c r="W54" s="84" t="s">
        <v>19</v>
      </c>
      <c r="X54" s="84"/>
      <c r="Y54" s="84"/>
      <c r="Z54" s="84"/>
      <c r="AA54" s="84"/>
      <c r="AB54" s="84"/>
      <c r="AC54" s="84" t="s">
        <v>33</v>
      </c>
      <c r="AD54" s="84" t="s">
        <v>19</v>
      </c>
      <c r="AE54" s="84"/>
      <c r="AF54" s="84"/>
      <c r="AG54" s="84"/>
      <c r="AH54" s="84"/>
      <c r="AI54" s="84"/>
      <c r="AJ54" s="84" t="s">
        <v>33</v>
      </c>
      <c r="AK54" s="111">
        <f t="shared" si="0"/>
        <v>0</v>
      </c>
      <c r="AL54" s="134"/>
    </row>
    <row r="55" spans="1:38" ht="12.75">
      <c r="A55" s="102">
        <f t="shared" si="4"/>
      </c>
      <c r="B55" s="116"/>
      <c r="C55" s="117"/>
      <c r="D55" s="117"/>
      <c r="E55" s="140"/>
      <c r="F55" s="83"/>
      <c r="G55" s="84"/>
      <c r="H55" s="84" t="s">
        <v>33</v>
      </c>
      <c r="I55" s="84" t="s">
        <v>19</v>
      </c>
      <c r="J55" s="84"/>
      <c r="K55" s="84"/>
      <c r="L55" s="84"/>
      <c r="M55" s="84"/>
      <c r="N55" s="84"/>
      <c r="O55" s="84" t="s">
        <v>33</v>
      </c>
      <c r="P55" s="84" t="s">
        <v>19</v>
      </c>
      <c r="Q55" s="84"/>
      <c r="R55" s="84"/>
      <c r="S55" s="84"/>
      <c r="T55" s="84"/>
      <c r="U55" s="84"/>
      <c r="V55" s="84" t="s">
        <v>33</v>
      </c>
      <c r="W55" s="84" t="s">
        <v>19</v>
      </c>
      <c r="X55" s="84"/>
      <c r="Y55" s="84"/>
      <c r="Z55" s="84"/>
      <c r="AA55" s="84"/>
      <c r="AB55" s="84"/>
      <c r="AC55" s="84" t="s">
        <v>33</v>
      </c>
      <c r="AD55" s="84" t="s">
        <v>19</v>
      </c>
      <c r="AE55" s="84"/>
      <c r="AF55" s="84"/>
      <c r="AG55" s="84"/>
      <c r="AH55" s="84"/>
      <c r="AI55" s="84"/>
      <c r="AJ55" s="84" t="s">
        <v>33</v>
      </c>
      <c r="AK55" s="111">
        <f t="shared" si="0"/>
        <v>0</v>
      </c>
      <c r="AL55" s="134"/>
    </row>
    <row r="56" spans="1:38" ht="12.75">
      <c r="A56" s="102">
        <f t="shared" si="4"/>
      </c>
      <c r="B56" s="116"/>
      <c r="C56" s="117"/>
      <c r="D56" s="117"/>
      <c r="E56" s="140"/>
      <c r="F56" s="83"/>
      <c r="G56" s="84"/>
      <c r="H56" s="84" t="s">
        <v>33</v>
      </c>
      <c r="I56" s="84" t="s">
        <v>19</v>
      </c>
      <c r="J56" s="84"/>
      <c r="K56" s="84"/>
      <c r="L56" s="84"/>
      <c r="M56" s="84"/>
      <c r="N56" s="84"/>
      <c r="O56" s="84" t="s">
        <v>33</v>
      </c>
      <c r="P56" s="84" t="s">
        <v>19</v>
      </c>
      <c r="Q56" s="84"/>
      <c r="R56" s="84"/>
      <c r="S56" s="84"/>
      <c r="T56" s="84"/>
      <c r="U56" s="84"/>
      <c r="V56" s="84" t="s">
        <v>33</v>
      </c>
      <c r="W56" s="84" t="s">
        <v>19</v>
      </c>
      <c r="X56" s="84"/>
      <c r="Y56" s="84"/>
      <c r="Z56" s="84"/>
      <c r="AA56" s="84"/>
      <c r="AB56" s="84"/>
      <c r="AC56" s="84" t="s">
        <v>33</v>
      </c>
      <c r="AD56" s="84" t="s">
        <v>19</v>
      </c>
      <c r="AE56" s="84"/>
      <c r="AF56" s="84"/>
      <c r="AG56" s="84"/>
      <c r="AH56" s="84"/>
      <c r="AI56" s="84"/>
      <c r="AJ56" s="84" t="s">
        <v>33</v>
      </c>
      <c r="AK56" s="111">
        <f t="shared" si="0"/>
        <v>0</v>
      </c>
      <c r="AL56" s="134"/>
    </row>
    <row r="57" spans="1:38" ht="12.75">
      <c r="A57" s="102">
        <f t="shared" si="4"/>
      </c>
      <c r="B57" s="116"/>
      <c r="C57" s="117"/>
      <c r="D57" s="117"/>
      <c r="E57" s="140"/>
      <c r="F57" s="83"/>
      <c r="G57" s="84"/>
      <c r="H57" s="84" t="s">
        <v>33</v>
      </c>
      <c r="I57" s="84" t="s">
        <v>19</v>
      </c>
      <c r="J57" s="84"/>
      <c r="K57" s="84"/>
      <c r="L57" s="84"/>
      <c r="M57" s="84"/>
      <c r="N57" s="84"/>
      <c r="O57" s="84" t="s">
        <v>33</v>
      </c>
      <c r="P57" s="84" t="s">
        <v>19</v>
      </c>
      <c r="Q57" s="84"/>
      <c r="R57" s="84"/>
      <c r="S57" s="84"/>
      <c r="T57" s="84"/>
      <c r="U57" s="84"/>
      <c r="V57" s="84" t="s">
        <v>33</v>
      </c>
      <c r="W57" s="84" t="s">
        <v>19</v>
      </c>
      <c r="X57" s="84"/>
      <c r="Y57" s="84"/>
      <c r="Z57" s="84"/>
      <c r="AA57" s="84"/>
      <c r="AB57" s="84"/>
      <c r="AC57" s="84" t="s">
        <v>33</v>
      </c>
      <c r="AD57" s="84" t="s">
        <v>19</v>
      </c>
      <c r="AE57" s="84"/>
      <c r="AF57" s="84"/>
      <c r="AG57" s="84"/>
      <c r="AH57" s="84"/>
      <c r="AI57" s="84"/>
      <c r="AJ57" s="84" t="s">
        <v>33</v>
      </c>
      <c r="AK57" s="111">
        <f t="shared" si="0"/>
        <v>0</v>
      </c>
      <c r="AL57" s="134"/>
    </row>
    <row r="58" spans="1:38" ht="12.75">
      <c r="A58" s="102">
        <f t="shared" si="4"/>
      </c>
      <c r="B58" s="116"/>
      <c r="C58" s="117"/>
      <c r="D58" s="117"/>
      <c r="E58" s="140"/>
      <c r="F58" s="83"/>
      <c r="G58" s="84"/>
      <c r="H58" s="84" t="s">
        <v>33</v>
      </c>
      <c r="I58" s="84" t="s">
        <v>19</v>
      </c>
      <c r="J58" s="84"/>
      <c r="K58" s="84"/>
      <c r="L58" s="84"/>
      <c r="M58" s="84"/>
      <c r="N58" s="84"/>
      <c r="O58" s="84" t="s">
        <v>33</v>
      </c>
      <c r="P58" s="84" t="s">
        <v>19</v>
      </c>
      <c r="Q58" s="84"/>
      <c r="R58" s="84"/>
      <c r="S58" s="84"/>
      <c r="T58" s="84"/>
      <c r="U58" s="84"/>
      <c r="V58" s="84" t="s">
        <v>33</v>
      </c>
      <c r="W58" s="84" t="s">
        <v>19</v>
      </c>
      <c r="X58" s="84"/>
      <c r="Y58" s="84"/>
      <c r="Z58" s="84"/>
      <c r="AA58" s="84"/>
      <c r="AB58" s="84"/>
      <c r="AC58" s="84" t="s">
        <v>33</v>
      </c>
      <c r="AD58" s="84" t="s">
        <v>19</v>
      </c>
      <c r="AE58" s="84"/>
      <c r="AF58" s="84"/>
      <c r="AG58" s="84"/>
      <c r="AH58" s="84"/>
      <c r="AI58" s="84"/>
      <c r="AJ58" s="84" t="s">
        <v>33</v>
      </c>
      <c r="AK58" s="111">
        <f t="shared" si="0"/>
        <v>0</v>
      </c>
      <c r="AL58" s="134"/>
    </row>
    <row r="59" spans="1:38" ht="12.75">
      <c r="A59" s="102">
        <f t="shared" si="4"/>
      </c>
      <c r="B59" s="116"/>
      <c r="C59" s="117"/>
      <c r="D59" s="117"/>
      <c r="E59" s="140"/>
      <c r="F59" s="83"/>
      <c r="G59" s="84"/>
      <c r="H59" s="84" t="s">
        <v>33</v>
      </c>
      <c r="I59" s="84" t="s">
        <v>19</v>
      </c>
      <c r="J59" s="84"/>
      <c r="K59" s="84"/>
      <c r="L59" s="84"/>
      <c r="M59" s="84"/>
      <c r="N59" s="84"/>
      <c r="O59" s="84" t="s">
        <v>33</v>
      </c>
      <c r="P59" s="84" t="s">
        <v>19</v>
      </c>
      <c r="Q59" s="84"/>
      <c r="R59" s="84"/>
      <c r="S59" s="84"/>
      <c r="T59" s="84"/>
      <c r="U59" s="84"/>
      <c r="V59" s="84" t="s">
        <v>33</v>
      </c>
      <c r="W59" s="84" t="s">
        <v>19</v>
      </c>
      <c r="X59" s="84"/>
      <c r="Y59" s="84"/>
      <c r="Z59" s="84"/>
      <c r="AA59" s="84"/>
      <c r="AB59" s="84"/>
      <c r="AC59" s="84" t="s">
        <v>33</v>
      </c>
      <c r="AD59" s="84" t="s">
        <v>19</v>
      </c>
      <c r="AE59" s="84"/>
      <c r="AF59" s="84"/>
      <c r="AG59" s="84"/>
      <c r="AH59" s="84"/>
      <c r="AI59" s="84"/>
      <c r="AJ59" s="84" t="s">
        <v>33</v>
      </c>
      <c r="AK59" s="111">
        <f t="shared" si="0"/>
        <v>0</v>
      </c>
      <c r="AL59" s="134"/>
    </row>
    <row r="60" spans="1:38" ht="12.75">
      <c r="A60" s="102">
        <f t="shared" si="4"/>
      </c>
      <c r="B60" s="116"/>
      <c r="C60" s="117"/>
      <c r="D60" s="117"/>
      <c r="E60" s="140"/>
      <c r="F60" s="83"/>
      <c r="G60" s="84"/>
      <c r="H60" s="84" t="s">
        <v>33</v>
      </c>
      <c r="I60" s="84" t="s">
        <v>19</v>
      </c>
      <c r="J60" s="84"/>
      <c r="K60" s="84"/>
      <c r="L60" s="84"/>
      <c r="M60" s="84"/>
      <c r="N60" s="84"/>
      <c r="O60" s="84" t="s">
        <v>33</v>
      </c>
      <c r="P60" s="84" t="s">
        <v>19</v>
      </c>
      <c r="Q60" s="84"/>
      <c r="R60" s="84"/>
      <c r="S60" s="84"/>
      <c r="T60" s="84"/>
      <c r="U60" s="84"/>
      <c r="V60" s="84" t="s">
        <v>33</v>
      </c>
      <c r="W60" s="84" t="s">
        <v>19</v>
      </c>
      <c r="X60" s="84"/>
      <c r="Y60" s="84"/>
      <c r="Z60" s="84"/>
      <c r="AA60" s="84"/>
      <c r="AB60" s="84"/>
      <c r="AC60" s="84" t="s">
        <v>33</v>
      </c>
      <c r="AD60" s="84" t="s">
        <v>19</v>
      </c>
      <c r="AE60" s="84"/>
      <c r="AF60" s="84"/>
      <c r="AG60" s="84"/>
      <c r="AH60" s="84"/>
      <c r="AI60" s="84"/>
      <c r="AJ60" s="84" t="s">
        <v>33</v>
      </c>
      <c r="AK60" s="111">
        <f t="shared" si="0"/>
        <v>0</v>
      </c>
      <c r="AL60" s="134"/>
    </row>
    <row r="61" spans="1:38" ht="12.75">
      <c r="A61" s="102">
        <f t="shared" si="4"/>
      </c>
      <c r="B61" s="116"/>
      <c r="C61" s="117"/>
      <c r="D61" s="117"/>
      <c r="E61" s="140"/>
      <c r="F61" s="83"/>
      <c r="G61" s="84"/>
      <c r="H61" s="84" t="s">
        <v>33</v>
      </c>
      <c r="I61" s="84" t="s">
        <v>19</v>
      </c>
      <c r="J61" s="84"/>
      <c r="K61" s="84"/>
      <c r="L61" s="84"/>
      <c r="M61" s="84"/>
      <c r="N61" s="84"/>
      <c r="O61" s="84" t="s">
        <v>33</v>
      </c>
      <c r="P61" s="84" t="s">
        <v>19</v>
      </c>
      <c r="Q61" s="84"/>
      <c r="R61" s="84"/>
      <c r="S61" s="84"/>
      <c r="T61" s="84"/>
      <c r="U61" s="84"/>
      <c r="V61" s="84" t="s">
        <v>33</v>
      </c>
      <c r="W61" s="84" t="s">
        <v>19</v>
      </c>
      <c r="X61" s="84"/>
      <c r="Y61" s="84"/>
      <c r="Z61" s="84"/>
      <c r="AA61" s="84"/>
      <c r="AB61" s="84"/>
      <c r="AC61" s="84" t="s">
        <v>33</v>
      </c>
      <c r="AD61" s="84" t="s">
        <v>19</v>
      </c>
      <c r="AE61" s="84"/>
      <c r="AF61" s="84"/>
      <c r="AG61" s="84"/>
      <c r="AH61" s="84"/>
      <c r="AI61" s="84"/>
      <c r="AJ61" s="84" t="s">
        <v>33</v>
      </c>
      <c r="AK61" s="111">
        <f t="shared" si="0"/>
        <v>0</v>
      </c>
      <c r="AL61" s="134"/>
    </row>
    <row r="62" spans="1:38" ht="12.75">
      <c r="A62" s="102">
        <f t="shared" si="4"/>
      </c>
      <c r="B62" s="116"/>
      <c r="C62" s="117"/>
      <c r="D62" s="117"/>
      <c r="E62" s="140"/>
      <c r="F62" s="83"/>
      <c r="G62" s="84"/>
      <c r="H62" s="84" t="s">
        <v>33</v>
      </c>
      <c r="I62" s="84" t="s">
        <v>19</v>
      </c>
      <c r="J62" s="84"/>
      <c r="K62" s="84"/>
      <c r="L62" s="84"/>
      <c r="M62" s="84"/>
      <c r="N62" s="84"/>
      <c r="O62" s="84" t="s">
        <v>33</v>
      </c>
      <c r="P62" s="84" t="s">
        <v>19</v>
      </c>
      <c r="Q62" s="84"/>
      <c r="R62" s="84"/>
      <c r="S62" s="84"/>
      <c r="T62" s="84"/>
      <c r="U62" s="84"/>
      <c r="V62" s="84" t="s">
        <v>33</v>
      </c>
      <c r="W62" s="84" t="s">
        <v>19</v>
      </c>
      <c r="X62" s="84"/>
      <c r="Y62" s="84"/>
      <c r="Z62" s="84"/>
      <c r="AA62" s="84"/>
      <c r="AB62" s="84"/>
      <c r="AC62" s="84" t="s">
        <v>33</v>
      </c>
      <c r="AD62" s="84" t="s">
        <v>19</v>
      </c>
      <c r="AE62" s="84"/>
      <c r="AF62" s="84"/>
      <c r="AG62" s="84"/>
      <c r="AH62" s="84"/>
      <c r="AI62" s="84"/>
      <c r="AJ62" s="84" t="s">
        <v>33</v>
      </c>
      <c r="AK62" s="111">
        <f t="shared" si="0"/>
        <v>0</v>
      </c>
      <c r="AL62" s="134"/>
    </row>
    <row r="63" spans="1:38" ht="12.75">
      <c r="A63" s="102">
        <f t="shared" si="4"/>
      </c>
      <c r="B63" s="116"/>
      <c r="C63" s="117"/>
      <c r="D63" s="117"/>
      <c r="E63" s="140"/>
      <c r="F63" s="83"/>
      <c r="G63" s="84"/>
      <c r="H63" s="84" t="s">
        <v>33</v>
      </c>
      <c r="I63" s="84" t="s">
        <v>19</v>
      </c>
      <c r="J63" s="84"/>
      <c r="K63" s="84"/>
      <c r="L63" s="84"/>
      <c r="M63" s="84"/>
      <c r="N63" s="84"/>
      <c r="O63" s="84" t="s">
        <v>33</v>
      </c>
      <c r="P63" s="84" t="s">
        <v>19</v>
      </c>
      <c r="Q63" s="84"/>
      <c r="R63" s="84"/>
      <c r="S63" s="84"/>
      <c r="T63" s="84"/>
      <c r="U63" s="84"/>
      <c r="V63" s="84" t="s">
        <v>33</v>
      </c>
      <c r="W63" s="84" t="s">
        <v>19</v>
      </c>
      <c r="X63" s="84"/>
      <c r="Y63" s="84"/>
      <c r="Z63" s="84"/>
      <c r="AA63" s="84"/>
      <c r="AB63" s="84"/>
      <c r="AC63" s="84" t="s">
        <v>33</v>
      </c>
      <c r="AD63" s="84" t="s">
        <v>19</v>
      </c>
      <c r="AE63" s="84"/>
      <c r="AF63" s="84"/>
      <c r="AG63" s="84"/>
      <c r="AH63" s="84"/>
      <c r="AI63" s="84"/>
      <c r="AJ63" s="84" t="s">
        <v>33</v>
      </c>
      <c r="AK63" s="111">
        <f t="shared" si="0"/>
        <v>0</v>
      </c>
      <c r="AL63" s="134"/>
    </row>
    <row r="64" spans="1:38" ht="12.75">
      <c r="A64" s="102">
        <f t="shared" si="4"/>
      </c>
      <c r="B64" s="116"/>
      <c r="C64" s="117"/>
      <c r="D64" s="117"/>
      <c r="E64" s="140"/>
      <c r="F64" s="83"/>
      <c r="G64" s="84"/>
      <c r="H64" s="84" t="s">
        <v>33</v>
      </c>
      <c r="I64" s="84" t="s">
        <v>19</v>
      </c>
      <c r="J64" s="84"/>
      <c r="K64" s="84"/>
      <c r="L64" s="84"/>
      <c r="M64" s="84"/>
      <c r="N64" s="84"/>
      <c r="O64" s="84" t="s">
        <v>33</v>
      </c>
      <c r="P64" s="84" t="s">
        <v>19</v>
      </c>
      <c r="Q64" s="84"/>
      <c r="R64" s="84"/>
      <c r="S64" s="84"/>
      <c r="T64" s="84"/>
      <c r="U64" s="84"/>
      <c r="V64" s="84" t="s">
        <v>33</v>
      </c>
      <c r="W64" s="84" t="s">
        <v>19</v>
      </c>
      <c r="X64" s="84"/>
      <c r="Y64" s="84"/>
      <c r="Z64" s="84"/>
      <c r="AA64" s="84"/>
      <c r="AB64" s="84"/>
      <c r="AC64" s="84" t="s">
        <v>33</v>
      </c>
      <c r="AD64" s="84" t="s">
        <v>19</v>
      </c>
      <c r="AE64" s="84"/>
      <c r="AF64" s="84"/>
      <c r="AG64" s="84"/>
      <c r="AH64" s="84"/>
      <c r="AI64" s="84"/>
      <c r="AJ64" s="84" t="s">
        <v>33</v>
      </c>
      <c r="AK64" s="111">
        <f t="shared" si="0"/>
        <v>0</v>
      </c>
      <c r="AL64" s="134"/>
    </row>
    <row r="65" spans="1:38" ht="12.75">
      <c r="A65" s="102">
        <f t="shared" si="4"/>
      </c>
      <c r="B65" s="116"/>
      <c r="C65" s="117"/>
      <c r="D65" s="117"/>
      <c r="E65" s="140"/>
      <c r="F65" s="83"/>
      <c r="G65" s="84"/>
      <c r="H65" s="84" t="s">
        <v>33</v>
      </c>
      <c r="I65" s="84" t="s">
        <v>19</v>
      </c>
      <c r="J65" s="84"/>
      <c r="K65" s="84"/>
      <c r="L65" s="84"/>
      <c r="M65" s="84"/>
      <c r="N65" s="84"/>
      <c r="O65" s="84" t="s">
        <v>33</v>
      </c>
      <c r="P65" s="84" t="s">
        <v>19</v>
      </c>
      <c r="Q65" s="84"/>
      <c r="R65" s="84"/>
      <c r="S65" s="84"/>
      <c r="T65" s="84"/>
      <c r="U65" s="84"/>
      <c r="V65" s="84" t="s">
        <v>33</v>
      </c>
      <c r="W65" s="84" t="s">
        <v>19</v>
      </c>
      <c r="X65" s="84"/>
      <c r="Y65" s="84"/>
      <c r="Z65" s="84"/>
      <c r="AA65" s="84"/>
      <c r="AB65" s="84"/>
      <c r="AC65" s="84" t="s">
        <v>33</v>
      </c>
      <c r="AD65" s="84" t="s">
        <v>19</v>
      </c>
      <c r="AE65" s="84"/>
      <c r="AF65" s="84"/>
      <c r="AG65" s="84"/>
      <c r="AH65" s="84"/>
      <c r="AI65" s="84"/>
      <c r="AJ65" s="84" t="s">
        <v>33</v>
      </c>
      <c r="AK65" s="111">
        <f t="shared" si="0"/>
        <v>0</v>
      </c>
      <c r="AL65" s="134"/>
    </row>
    <row r="66" spans="1:38" ht="12.75">
      <c r="A66" s="102">
        <f t="shared" si="4"/>
      </c>
      <c r="B66" s="116"/>
      <c r="C66" s="117"/>
      <c r="D66" s="117"/>
      <c r="E66" s="140"/>
      <c r="F66" s="83"/>
      <c r="G66" s="84"/>
      <c r="H66" s="84" t="s">
        <v>33</v>
      </c>
      <c r="I66" s="84" t="s">
        <v>19</v>
      </c>
      <c r="J66" s="84"/>
      <c r="K66" s="84"/>
      <c r="L66" s="84"/>
      <c r="M66" s="84"/>
      <c r="N66" s="84"/>
      <c r="O66" s="84" t="s">
        <v>33</v>
      </c>
      <c r="P66" s="84" t="s">
        <v>19</v>
      </c>
      <c r="Q66" s="84"/>
      <c r="R66" s="84"/>
      <c r="S66" s="84"/>
      <c r="T66" s="84"/>
      <c r="U66" s="84"/>
      <c r="V66" s="84" t="s">
        <v>33</v>
      </c>
      <c r="W66" s="84" t="s">
        <v>19</v>
      </c>
      <c r="X66" s="84"/>
      <c r="Y66" s="84"/>
      <c r="Z66" s="84"/>
      <c r="AA66" s="84"/>
      <c r="AB66" s="84"/>
      <c r="AC66" s="84" t="s">
        <v>33</v>
      </c>
      <c r="AD66" s="84" t="s">
        <v>19</v>
      </c>
      <c r="AE66" s="84"/>
      <c r="AF66" s="84"/>
      <c r="AG66" s="84"/>
      <c r="AH66" s="84"/>
      <c r="AI66" s="84"/>
      <c r="AJ66" s="84" t="s">
        <v>33</v>
      </c>
      <c r="AK66" s="111">
        <f t="shared" si="0"/>
        <v>0</v>
      </c>
      <c r="AL66" s="134"/>
    </row>
    <row r="67" spans="1:38" ht="12.75">
      <c r="A67" s="102">
        <f t="shared" si="4"/>
      </c>
      <c r="B67" s="116"/>
      <c r="C67" s="117"/>
      <c r="D67" s="117"/>
      <c r="E67" s="140"/>
      <c r="F67" s="83"/>
      <c r="G67" s="84"/>
      <c r="H67" s="84" t="s">
        <v>33</v>
      </c>
      <c r="I67" s="84" t="s">
        <v>19</v>
      </c>
      <c r="J67" s="84"/>
      <c r="K67" s="84"/>
      <c r="L67" s="84"/>
      <c r="M67" s="84"/>
      <c r="N67" s="84"/>
      <c r="O67" s="84" t="s">
        <v>33</v>
      </c>
      <c r="P67" s="84" t="s">
        <v>19</v>
      </c>
      <c r="Q67" s="84"/>
      <c r="R67" s="84"/>
      <c r="S67" s="84"/>
      <c r="T67" s="84"/>
      <c r="U67" s="84"/>
      <c r="V67" s="84" t="s">
        <v>33</v>
      </c>
      <c r="W67" s="84" t="s">
        <v>19</v>
      </c>
      <c r="X67" s="84"/>
      <c r="Y67" s="84"/>
      <c r="Z67" s="84"/>
      <c r="AA67" s="84"/>
      <c r="AB67" s="84"/>
      <c r="AC67" s="84" t="s">
        <v>33</v>
      </c>
      <c r="AD67" s="84" t="s">
        <v>19</v>
      </c>
      <c r="AE67" s="84"/>
      <c r="AF67" s="84"/>
      <c r="AG67" s="84"/>
      <c r="AH67" s="84"/>
      <c r="AI67" s="84"/>
      <c r="AJ67" s="84" t="s">
        <v>33</v>
      </c>
      <c r="AK67" s="111">
        <f t="shared" si="0"/>
        <v>0</v>
      </c>
      <c r="AL67" s="134"/>
    </row>
    <row r="68" spans="1:38" ht="12.75">
      <c r="A68" s="102">
        <f t="shared" si="4"/>
      </c>
      <c r="B68" s="116"/>
      <c r="C68" s="117"/>
      <c r="D68" s="117"/>
      <c r="E68" s="140"/>
      <c r="F68" s="83"/>
      <c r="G68" s="84"/>
      <c r="H68" s="84" t="s">
        <v>33</v>
      </c>
      <c r="I68" s="84" t="s">
        <v>19</v>
      </c>
      <c r="J68" s="84"/>
      <c r="K68" s="84"/>
      <c r="L68" s="84"/>
      <c r="M68" s="84"/>
      <c r="N68" s="84"/>
      <c r="O68" s="84" t="s">
        <v>33</v>
      </c>
      <c r="P68" s="84" t="s">
        <v>19</v>
      </c>
      <c r="Q68" s="84"/>
      <c r="R68" s="84"/>
      <c r="S68" s="84"/>
      <c r="T68" s="84"/>
      <c r="U68" s="84"/>
      <c r="V68" s="84" t="s">
        <v>33</v>
      </c>
      <c r="W68" s="84" t="s">
        <v>19</v>
      </c>
      <c r="X68" s="84"/>
      <c r="Y68" s="84"/>
      <c r="Z68" s="84"/>
      <c r="AA68" s="84"/>
      <c r="AB68" s="84"/>
      <c r="AC68" s="84" t="s">
        <v>33</v>
      </c>
      <c r="AD68" s="84" t="s">
        <v>19</v>
      </c>
      <c r="AE68" s="84"/>
      <c r="AF68" s="84"/>
      <c r="AG68" s="84"/>
      <c r="AH68" s="84"/>
      <c r="AI68" s="84"/>
      <c r="AJ68" s="84" t="s">
        <v>33</v>
      </c>
      <c r="AK68" s="111">
        <f t="shared" si="0"/>
        <v>0</v>
      </c>
      <c r="AL68" s="134"/>
    </row>
    <row r="69" spans="1:38" ht="12.75">
      <c r="A69" s="102">
        <f t="shared" si="4"/>
      </c>
      <c r="B69" s="116"/>
      <c r="C69" s="117"/>
      <c r="D69" s="117"/>
      <c r="E69" s="140"/>
      <c r="F69" s="83"/>
      <c r="G69" s="84"/>
      <c r="H69" s="84" t="s">
        <v>33</v>
      </c>
      <c r="I69" s="84" t="s">
        <v>19</v>
      </c>
      <c r="J69" s="84"/>
      <c r="K69" s="84"/>
      <c r="L69" s="84"/>
      <c r="M69" s="84"/>
      <c r="N69" s="84"/>
      <c r="O69" s="84" t="s">
        <v>33</v>
      </c>
      <c r="P69" s="84" t="s">
        <v>19</v>
      </c>
      <c r="Q69" s="84"/>
      <c r="R69" s="84"/>
      <c r="S69" s="84"/>
      <c r="T69" s="84"/>
      <c r="U69" s="84"/>
      <c r="V69" s="84" t="s">
        <v>33</v>
      </c>
      <c r="W69" s="84" t="s">
        <v>19</v>
      </c>
      <c r="X69" s="84"/>
      <c r="Y69" s="84"/>
      <c r="Z69" s="84"/>
      <c r="AA69" s="84"/>
      <c r="AB69" s="84"/>
      <c r="AC69" s="84" t="s">
        <v>33</v>
      </c>
      <c r="AD69" s="84" t="s">
        <v>19</v>
      </c>
      <c r="AE69" s="84"/>
      <c r="AF69" s="84"/>
      <c r="AG69" s="84"/>
      <c r="AH69" s="84"/>
      <c r="AI69" s="84"/>
      <c r="AJ69" s="84" t="s">
        <v>33</v>
      </c>
      <c r="AK69" s="111">
        <f aca="true" t="shared" si="5" ref="AK69:AK132">COUNTIF(F69:AJ69,$V$2)</f>
        <v>0</v>
      </c>
      <c r="AL69" s="134"/>
    </row>
    <row r="70" spans="1:38" ht="12.75">
      <c r="A70" s="102">
        <f t="shared" si="4"/>
      </c>
      <c r="B70" s="116"/>
      <c r="C70" s="117"/>
      <c r="D70" s="117"/>
      <c r="E70" s="140"/>
      <c r="F70" s="83"/>
      <c r="G70" s="84"/>
      <c r="H70" s="84" t="s">
        <v>33</v>
      </c>
      <c r="I70" s="84" t="s">
        <v>19</v>
      </c>
      <c r="J70" s="84"/>
      <c r="K70" s="84"/>
      <c r="L70" s="84"/>
      <c r="M70" s="84"/>
      <c r="N70" s="84"/>
      <c r="O70" s="84" t="s">
        <v>33</v>
      </c>
      <c r="P70" s="84" t="s">
        <v>19</v>
      </c>
      <c r="Q70" s="84"/>
      <c r="R70" s="84"/>
      <c r="S70" s="84"/>
      <c r="T70" s="84"/>
      <c r="U70" s="84"/>
      <c r="V70" s="84" t="s">
        <v>33</v>
      </c>
      <c r="W70" s="84" t="s">
        <v>19</v>
      </c>
      <c r="X70" s="84"/>
      <c r="Y70" s="84"/>
      <c r="Z70" s="84"/>
      <c r="AA70" s="84"/>
      <c r="AB70" s="84"/>
      <c r="AC70" s="84" t="s">
        <v>33</v>
      </c>
      <c r="AD70" s="84" t="s">
        <v>19</v>
      </c>
      <c r="AE70" s="84"/>
      <c r="AF70" s="84"/>
      <c r="AG70" s="84"/>
      <c r="AH70" s="84"/>
      <c r="AI70" s="84"/>
      <c r="AJ70" s="84" t="s">
        <v>33</v>
      </c>
      <c r="AK70" s="111">
        <f t="shared" si="5"/>
        <v>0</v>
      </c>
      <c r="AL70" s="134"/>
    </row>
    <row r="71" spans="1:38" ht="12.75">
      <c r="A71" s="102">
        <f t="shared" si="4"/>
      </c>
      <c r="B71" s="116"/>
      <c r="C71" s="117"/>
      <c r="D71" s="117"/>
      <c r="E71" s="140"/>
      <c r="F71" s="83"/>
      <c r="G71" s="84"/>
      <c r="H71" s="84" t="s">
        <v>33</v>
      </c>
      <c r="I71" s="84" t="s">
        <v>19</v>
      </c>
      <c r="J71" s="84"/>
      <c r="K71" s="84"/>
      <c r="L71" s="84"/>
      <c r="M71" s="84"/>
      <c r="N71" s="84"/>
      <c r="O71" s="84" t="s">
        <v>33</v>
      </c>
      <c r="P71" s="84" t="s">
        <v>19</v>
      </c>
      <c r="Q71" s="84"/>
      <c r="R71" s="84"/>
      <c r="S71" s="84"/>
      <c r="T71" s="84"/>
      <c r="U71" s="84"/>
      <c r="V71" s="84" t="s">
        <v>33</v>
      </c>
      <c r="W71" s="84" t="s">
        <v>19</v>
      </c>
      <c r="X71" s="84"/>
      <c r="Y71" s="84"/>
      <c r="Z71" s="84"/>
      <c r="AA71" s="84"/>
      <c r="AB71" s="84"/>
      <c r="AC71" s="84" t="s">
        <v>33</v>
      </c>
      <c r="AD71" s="84" t="s">
        <v>19</v>
      </c>
      <c r="AE71" s="84"/>
      <c r="AF71" s="84"/>
      <c r="AG71" s="84"/>
      <c r="AH71" s="84"/>
      <c r="AI71" s="84"/>
      <c r="AJ71" s="84" t="s">
        <v>33</v>
      </c>
      <c r="AK71" s="111">
        <f t="shared" si="5"/>
        <v>0</v>
      </c>
      <c r="AL71" s="134"/>
    </row>
    <row r="72" spans="1:38" ht="12.75">
      <c r="A72" s="102">
        <f t="shared" si="4"/>
      </c>
      <c r="B72" s="116"/>
      <c r="C72" s="117"/>
      <c r="D72" s="117"/>
      <c r="E72" s="140"/>
      <c r="F72" s="83"/>
      <c r="G72" s="84"/>
      <c r="H72" s="84" t="s">
        <v>33</v>
      </c>
      <c r="I72" s="84" t="s">
        <v>19</v>
      </c>
      <c r="J72" s="84"/>
      <c r="K72" s="84"/>
      <c r="L72" s="84"/>
      <c r="M72" s="84"/>
      <c r="N72" s="84"/>
      <c r="O72" s="84" t="s">
        <v>33</v>
      </c>
      <c r="P72" s="84" t="s">
        <v>19</v>
      </c>
      <c r="Q72" s="84"/>
      <c r="R72" s="84"/>
      <c r="S72" s="84"/>
      <c r="T72" s="84"/>
      <c r="U72" s="84"/>
      <c r="V72" s="84" t="s">
        <v>33</v>
      </c>
      <c r="W72" s="84" t="s">
        <v>19</v>
      </c>
      <c r="X72" s="84"/>
      <c r="Y72" s="84"/>
      <c r="Z72" s="84"/>
      <c r="AA72" s="84"/>
      <c r="AB72" s="84"/>
      <c r="AC72" s="84" t="s">
        <v>33</v>
      </c>
      <c r="AD72" s="84" t="s">
        <v>19</v>
      </c>
      <c r="AE72" s="84"/>
      <c r="AF72" s="84"/>
      <c r="AG72" s="84"/>
      <c r="AH72" s="84"/>
      <c r="AI72" s="84"/>
      <c r="AJ72" s="84" t="s">
        <v>33</v>
      </c>
      <c r="AK72" s="111">
        <f t="shared" si="5"/>
        <v>0</v>
      </c>
      <c r="AL72" s="134"/>
    </row>
    <row r="73" spans="1:38" ht="12.75">
      <c r="A73" s="102">
        <f t="shared" si="4"/>
      </c>
      <c r="B73" s="116"/>
      <c r="C73" s="117"/>
      <c r="D73" s="117"/>
      <c r="E73" s="140"/>
      <c r="F73" s="83"/>
      <c r="G73" s="84"/>
      <c r="H73" s="84" t="s">
        <v>33</v>
      </c>
      <c r="I73" s="84" t="s">
        <v>19</v>
      </c>
      <c r="J73" s="84"/>
      <c r="K73" s="84"/>
      <c r="L73" s="84"/>
      <c r="M73" s="84"/>
      <c r="N73" s="84"/>
      <c r="O73" s="84" t="s">
        <v>33</v>
      </c>
      <c r="P73" s="84" t="s">
        <v>19</v>
      </c>
      <c r="Q73" s="84"/>
      <c r="R73" s="84"/>
      <c r="S73" s="84"/>
      <c r="T73" s="84"/>
      <c r="U73" s="84"/>
      <c r="V73" s="84" t="s">
        <v>33</v>
      </c>
      <c r="W73" s="84" t="s">
        <v>19</v>
      </c>
      <c r="X73" s="84"/>
      <c r="Y73" s="84"/>
      <c r="Z73" s="84"/>
      <c r="AA73" s="84"/>
      <c r="AB73" s="84"/>
      <c r="AC73" s="84" t="s">
        <v>33</v>
      </c>
      <c r="AD73" s="84" t="s">
        <v>19</v>
      </c>
      <c r="AE73" s="84"/>
      <c r="AF73" s="84"/>
      <c r="AG73" s="84"/>
      <c r="AH73" s="84"/>
      <c r="AI73" s="84"/>
      <c r="AJ73" s="84" t="s">
        <v>33</v>
      </c>
      <c r="AK73" s="111">
        <f t="shared" si="5"/>
        <v>0</v>
      </c>
      <c r="AL73" s="134"/>
    </row>
    <row r="74" spans="1:38" ht="12.75">
      <c r="A74" s="102">
        <f t="shared" si="4"/>
      </c>
      <c r="B74" s="116"/>
      <c r="C74" s="117"/>
      <c r="D74" s="117"/>
      <c r="E74" s="140"/>
      <c r="F74" s="83"/>
      <c r="G74" s="84"/>
      <c r="H74" s="84" t="s">
        <v>33</v>
      </c>
      <c r="I74" s="84" t="s">
        <v>19</v>
      </c>
      <c r="J74" s="84"/>
      <c r="K74" s="84"/>
      <c r="L74" s="84"/>
      <c r="M74" s="84"/>
      <c r="N74" s="84"/>
      <c r="O74" s="84" t="s">
        <v>33</v>
      </c>
      <c r="P74" s="84" t="s">
        <v>19</v>
      </c>
      <c r="Q74" s="84"/>
      <c r="R74" s="84"/>
      <c r="S74" s="84"/>
      <c r="T74" s="84"/>
      <c r="U74" s="84"/>
      <c r="V74" s="84" t="s">
        <v>33</v>
      </c>
      <c r="W74" s="84" t="s">
        <v>19</v>
      </c>
      <c r="X74" s="84"/>
      <c r="Y74" s="84"/>
      <c r="Z74" s="84"/>
      <c r="AA74" s="84"/>
      <c r="AB74" s="84"/>
      <c r="AC74" s="84" t="s">
        <v>33</v>
      </c>
      <c r="AD74" s="84" t="s">
        <v>19</v>
      </c>
      <c r="AE74" s="84"/>
      <c r="AF74" s="84"/>
      <c r="AG74" s="84"/>
      <c r="AH74" s="84"/>
      <c r="AI74" s="84"/>
      <c r="AJ74" s="84" t="s">
        <v>33</v>
      </c>
      <c r="AK74" s="111">
        <f t="shared" si="5"/>
        <v>0</v>
      </c>
      <c r="AL74" s="134"/>
    </row>
    <row r="75" spans="1:38" ht="12.75">
      <c r="A75" s="102">
        <f t="shared" si="4"/>
      </c>
      <c r="B75" s="116"/>
      <c r="C75" s="117"/>
      <c r="D75" s="117"/>
      <c r="E75" s="140"/>
      <c r="F75" s="83"/>
      <c r="G75" s="84"/>
      <c r="H75" s="84" t="s">
        <v>33</v>
      </c>
      <c r="I75" s="84" t="s">
        <v>19</v>
      </c>
      <c r="J75" s="84"/>
      <c r="K75" s="84"/>
      <c r="L75" s="84"/>
      <c r="M75" s="84"/>
      <c r="N75" s="84"/>
      <c r="O75" s="84" t="s">
        <v>33</v>
      </c>
      <c r="P75" s="84" t="s">
        <v>19</v>
      </c>
      <c r="Q75" s="84"/>
      <c r="R75" s="84"/>
      <c r="S75" s="84"/>
      <c r="T75" s="84"/>
      <c r="U75" s="84"/>
      <c r="V75" s="84" t="s">
        <v>33</v>
      </c>
      <c r="W75" s="84" t="s">
        <v>19</v>
      </c>
      <c r="X75" s="84"/>
      <c r="Y75" s="84"/>
      <c r="Z75" s="84"/>
      <c r="AA75" s="84"/>
      <c r="AB75" s="84"/>
      <c r="AC75" s="84" t="s">
        <v>33</v>
      </c>
      <c r="AD75" s="84" t="s">
        <v>19</v>
      </c>
      <c r="AE75" s="84"/>
      <c r="AF75" s="84"/>
      <c r="AG75" s="84"/>
      <c r="AH75" s="84"/>
      <c r="AI75" s="84"/>
      <c r="AJ75" s="84" t="s">
        <v>33</v>
      </c>
      <c r="AK75" s="111">
        <f t="shared" si="5"/>
        <v>0</v>
      </c>
      <c r="AL75" s="134"/>
    </row>
    <row r="76" spans="1:38" ht="12.75">
      <c r="A76" s="102">
        <f t="shared" si="4"/>
      </c>
      <c r="B76" s="116"/>
      <c r="C76" s="117"/>
      <c r="D76" s="117"/>
      <c r="E76" s="140"/>
      <c r="F76" s="83"/>
      <c r="G76" s="84"/>
      <c r="H76" s="84" t="s">
        <v>33</v>
      </c>
      <c r="I76" s="84" t="s">
        <v>19</v>
      </c>
      <c r="J76" s="84"/>
      <c r="K76" s="84"/>
      <c r="L76" s="84"/>
      <c r="M76" s="84"/>
      <c r="N76" s="84"/>
      <c r="O76" s="84" t="s">
        <v>33</v>
      </c>
      <c r="P76" s="84" t="s">
        <v>19</v>
      </c>
      <c r="Q76" s="84"/>
      <c r="R76" s="84"/>
      <c r="S76" s="84"/>
      <c r="T76" s="84"/>
      <c r="U76" s="84"/>
      <c r="V76" s="84" t="s">
        <v>33</v>
      </c>
      <c r="W76" s="84" t="s">
        <v>19</v>
      </c>
      <c r="X76" s="84"/>
      <c r="Y76" s="84"/>
      <c r="Z76" s="84"/>
      <c r="AA76" s="84"/>
      <c r="AB76" s="84"/>
      <c r="AC76" s="84" t="s">
        <v>33</v>
      </c>
      <c r="AD76" s="84" t="s">
        <v>19</v>
      </c>
      <c r="AE76" s="84"/>
      <c r="AF76" s="84"/>
      <c r="AG76" s="84"/>
      <c r="AH76" s="84"/>
      <c r="AI76" s="84"/>
      <c r="AJ76" s="84" t="s">
        <v>33</v>
      </c>
      <c r="AK76" s="111">
        <f t="shared" si="5"/>
        <v>0</v>
      </c>
      <c r="AL76" s="134"/>
    </row>
    <row r="77" spans="1:38" ht="12.75">
      <c r="A77" s="102">
        <f t="shared" si="4"/>
      </c>
      <c r="B77" s="116"/>
      <c r="C77" s="117"/>
      <c r="D77" s="117"/>
      <c r="E77" s="140"/>
      <c r="F77" s="83"/>
      <c r="G77" s="84"/>
      <c r="H77" s="84" t="s">
        <v>33</v>
      </c>
      <c r="I77" s="84" t="s">
        <v>19</v>
      </c>
      <c r="J77" s="84"/>
      <c r="K77" s="84"/>
      <c r="L77" s="84"/>
      <c r="M77" s="84"/>
      <c r="N77" s="84"/>
      <c r="O77" s="84" t="s">
        <v>33</v>
      </c>
      <c r="P77" s="84" t="s">
        <v>19</v>
      </c>
      <c r="Q77" s="84"/>
      <c r="R77" s="84"/>
      <c r="S77" s="84"/>
      <c r="T77" s="84"/>
      <c r="U77" s="84"/>
      <c r="V77" s="84" t="s">
        <v>33</v>
      </c>
      <c r="W77" s="84" t="s">
        <v>19</v>
      </c>
      <c r="X77" s="84"/>
      <c r="Y77" s="84"/>
      <c r="Z77" s="84"/>
      <c r="AA77" s="84"/>
      <c r="AB77" s="84"/>
      <c r="AC77" s="84" t="s">
        <v>33</v>
      </c>
      <c r="AD77" s="84" t="s">
        <v>19</v>
      </c>
      <c r="AE77" s="84"/>
      <c r="AF77" s="84"/>
      <c r="AG77" s="84"/>
      <c r="AH77" s="84"/>
      <c r="AI77" s="84"/>
      <c r="AJ77" s="84" t="s">
        <v>33</v>
      </c>
      <c r="AK77" s="111">
        <f t="shared" si="5"/>
        <v>0</v>
      </c>
      <c r="AL77" s="134"/>
    </row>
    <row r="78" spans="1:38" ht="12.75">
      <c r="A78" s="102">
        <f t="shared" si="4"/>
      </c>
      <c r="B78" s="116"/>
      <c r="C78" s="117"/>
      <c r="D78" s="117"/>
      <c r="E78" s="140"/>
      <c r="F78" s="83"/>
      <c r="G78" s="84"/>
      <c r="H78" s="84" t="s">
        <v>33</v>
      </c>
      <c r="I78" s="84" t="s">
        <v>19</v>
      </c>
      <c r="J78" s="84"/>
      <c r="K78" s="84"/>
      <c r="L78" s="84"/>
      <c r="M78" s="84"/>
      <c r="N78" s="84"/>
      <c r="O78" s="84" t="s">
        <v>33</v>
      </c>
      <c r="P78" s="84" t="s">
        <v>19</v>
      </c>
      <c r="Q78" s="84"/>
      <c r="R78" s="84"/>
      <c r="S78" s="84"/>
      <c r="T78" s="84"/>
      <c r="U78" s="84"/>
      <c r="V78" s="84" t="s">
        <v>33</v>
      </c>
      <c r="W78" s="84" t="s">
        <v>19</v>
      </c>
      <c r="X78" s="84"/>
      <c r="Y78" s="84"/>
      <c r="Z78" s="84"/>
      <c r="AA78" s="84"/>
      <c r="AB78" s="84"/>
      <c r="AC78" s="84" t="s">
        <v>33</v>
      </c>
      <c r="AD78" s="84" t="s">
        <v>19</v>
      </c>
      <c r="AE78" s="84"/>
      <c r="AF78" s="84"/>
      <c r="AG78" s="84"/>
      <c r="AH78" s="84"/>
      <c r="AI78" s="84"/>
      <c r="AJ78" s="84" t="s">
        <v>33</v>
      </c>
      <c r="AK78" s="111">
        <f t="shared" si="5"/>
        <v>0</v>
      </c>
      <c r="AL78" s="134"/>
    </row>
    <row r="79" spans="1:38" ht="12.75">
      <c r="A79" s="102">
        <f t="shared" si="4"/>
      </c>
      <c r="B79" s="116"/>
      <c r="C79" s="117"/>
      <c r="D79" s="117"/>
      <c r="E79" s="140"/>
      <c r="F79" s="83"/>
      <c r="G79" s="84"/>
      <c r="H79" s="84" t="s">
        <v>33</v>
      </c>
      <c r="I79" s="84" t="s">
        <v>19</v>
      </c>
      <c r="J79" s="84"/>
      <c r="K79" s="84"/>
      <c r="L79" s="84"/>
      <c r="M79" s="84"/>
      <c r="N79" s="84"/>
      <c r="O79" s="84" t="s">
        <v>33</v>
      </c>
      <c r="P79" s="84" t="s">
        <v>19</v>
      </c>
      <c r="Q79" s="84"/>
      <c r="R79" s="84"/>
      <c r="S79" s="84"/>
      <c r="T79" s="84"/>
      <c r="U79" s="84"/>
      <c r="V79" s="84" t="s">
        <v>33</v>
      </c>
      <c r="W79" s="84" t="s">
        <v>19</v>
      </c>
      <c r="X79" s="84"/>
      <c r="Y79" s="84"/>
      <c r="Z79" s="84"/>
      <c r="AA79" s="84"/>
      <c r="AB79" s="84"/>
      <c r="AC79" s="84" t="s">
        <v>33</v>
      </c>
      <c r="AD79" s="84" t="s">
        <v>19</v>
      </c>
      <c r="AE79" s="84"/>
      <c r="AF79" s="84"/>
      <c r="AG79" s="84"/>
      <c r="AH79" s="84"/>
      <c r="AI79" s="84"/>
      <c r="AJ79" s="84" t="s">
        <v>33</v>
      </c>
      <c r="AK79" s="111">
        <f t="shared" si="5"/>
        <v>0</v>
      </c>
      <c r="AL79" s="134"/>
    </row>
    <row r="80" spans="1:38" ht="12.75">
      <c r="A80" s="102">
        <f t="shared" si="4"/>
      </c>
      <c r="B80" s="116"/>
      <c r="C80" s="117"/>
      <c r="D80" s="117"/>
      <c r="E80" s="140"/>
      <c r="F80" s="83"/>
      <c r="G80" s="84"/>
      <c r="H80" s="84" t="s">
        <v>33</v>
      </c>
      <c r="I80" s="84" t="s">
        <v>19</v>
      </c>
      <c r="J80" s="84"/>
      <c r="K80" s="84"/>
      <c r="L80" s="84"/>
      <c r="M80" s="84"/>
      <c r="N80" s="84"/>
      <c r="O80" s="84" t="s">
        <v>33</v>
      </c>
      <c r="P80" s="84" t="s">
        <v>19</v>
      </c>
      <c r="Q80" s="84"/>
      <c r="R80" s="84"/>
      <c r="S80" s="84"/>
      <c r="T80" s="84"/>
      <c r="U80" s="84"/>
      <c r="V80" s="84" t="s">
        <v>33</v>
      </c>
      <c r="W80" s="84" t="s">
        <v>19</v>
      </c>
      <c r="X80" s="84"/>
      <c r="Y80" s="84"/>
      <c r="Z80" s="84"/>
      <c r="AA80" s="84"/>
      <c r="AB80" s="84"/>
      <c r="AC80" s="84" t="s">
        <v>33</v>
      </c>
      <c r="AD80" s="84" t="s">
        <v>19</v>
      </c>
      <c r="AE80" s="84"/>
      <c r="AF80" s="84"/>
      <c r="AG80" s="84"/>
      <c r="AH80" s="84"/>
      <c r="AI80" s="84"/>
      <c r="AJ80" s="84" t="s">
        <v>33</v>
      </c>
      <c r="AK80" s="111">
        <f t="shared" si="5"/>
        <v>0</v>
      </c>
      <c r="AL80" s="134"/>
    </row>
    <row r="81" spans="1:38" ht="12.75">
      <c r="A81" s="102">
        <f t="shared" si="4"/>
      </c>
      <c r="B81" s="116"/>
      <c r="C81" s="117"/>
      <c r="D81" s="117"/>
      <c r="E81" s="140"/>
      <c r="F81" s="83"/>
      <c r="G81" s="84"/>
      <c r="H81" s="84" t="s">
        <v>33</v>
      </c>
      <c r="I81" s="84" t="s">
        <v>19</v>
      </c>
      <c r="J81" s="84"/>
      <c r="K81" s="84"/>
      <c r="L81" s="84"/>
      <c r="M81" s="84"/>
      <c r="N81" s="84"/>
      <c r="O81" s="84" t="s">
        <v>33</v>
      </c>
      <c r="P81" s="84" t="s">
        <v>19</v>
      </c>
      <c r="Q81" s="84"/>
      <c r="R81" s="84"/>
      <c r="S81" s="84"/>
      <c r="T81" s="84"/>
      <c r="U81" s="84"/>
      <c r="V81" s="84" t="s">
        <v>33</v>
      </c>
      <c r="W81" s="84" t="s">
        <v>19</v>
      </c>
      <c r="X81" s="84"/>
      <c r="Y81" s="84"/>
      <c r="Z81" s="84"/>
      <c r="AA81" s="84"/>
      <c r="AB81" s="84"/>
      <c r="AC81" s="84" t="s">
        <v>33</v>
      </c>
      <c r="AD81" s="84" t="s">
        <v>19</v>
      </c>
      <c r="AE81" s="84"/>
      <c r="AF81" s="84"/>
      <c r="AG81" s="84"/>
      <c r="AH81" s="84"/>
      <c r="AI81" s="84"/>
      <c r="AJ81" s="84" t="s">
        <v>33</v>
      </c>
      <c r="AK81" s="111">
        <f t="shared" si="5"/>
        <v>0</v>
      </c>
      <c r="AL81" s="134"/>
    </row>
    <row r="82" spans="1:38" ht="12.75">
      <c r="A82" s="102">
        <f t="shared" si="4"/>
      </c>
      <c r="B82" s="116"/>
      <c r="C82" s="117"/>
      <c r="D82" s="117"/>
      <c r="E82" s="140"/>
      <c r="F82" s="83"/>
      <c r="G82" s="84"/>
      <c r="H82" s="84" t="s">
        <v>33</v>
      </c>
      <c r="I82" s="84" t="s">
        <v>19</v>
      </c>
      <c r="J82" s="84"/>
      <c r="K82" s="84"/>
      <c r="L82" s="84"/>
      <c r="M82" s="84"/>
      <c r="N82" s="84"/>
      <c r="O82" s="84" t="s">
        <v>33</v>
      </c>
      <c r="P82" s="84" t="s">
        <v>19</v>
      </c>
      <c r="Q82" s="84"/>
      <c r="R82" s="84"/>
      <c r="S82" s="84"/>
      <c r="T82" s="84"/>
      <c r="U82" s="84"/>
      <c r="V82" s="84" t="s">
        <v>33</v>
      </c>
      <c r="W82" s="84" t="s">
        <v>19</v>
      </c>
      <c r="X82" s="84"/>
      <c r="Y82" s="84"/>
      <c r="Z82" s="84"/>
      <c r="AA82" s="84"/>
      <c r="AB82" s="84"/>
      <c r="AC82" s="84" t="s">
        <v>33</v>
      </c>
      <c r="AD82" s="84" t="s">
        <v>19</v>
      </c>
      <c r="AE82" s="84"/>
      <c r="AF82" s="84"/>
      <c r="AG82" s="84"/>
      <c r="AH82" s="84"/>
      <c r="AI82" s="84"/>
      <c r="AJ82" s="84" t="s">
        <v>33</v>
      </c>
      <c r="AK82" s="111">
        <f t="shared" si="5"/>
        <v>0</v>
      </c>
      <c r="AL82" s="134"/>
    </row>
    <row r="83" spans="1:38" ht="12.75">
      <c r="A83" s="102">
        <f t="shared" si="4"/>
      </c>
      <c r="B83" s="116"/>
      <c r="C83" s="117"/>
      <c r="D83" s="117"/>
      <c r="E83" s="140"/>
      <c r="F83" s="83"/>
      <c r="G83" s="84"/>
      <c r="H83" s="84" t="s">
        <v>33</v>
      </c>
      <c r="I83" s="84" t="s">
        <v>19</v>
      </c>
      <c r="J83" s="84"/>
      <c r="K83" s="84"/>
      <c r="L83" s="84"/>
      <c r="M83" s="84"/>
      <c r="N83" s="84"/>
      <c r="O83" s="84" t="s">
        <v>33</v>
      </c>
      <c r="P83" s="84" t="s">
        <v>19</v>
      </c>
      <c r="Q83" s="84"/>
      <c r="R83" s="84"/>
      <c r="S83" s="84"/>
      <c r="T83" s="84"/>
      <c r="U83" s="84"/>
      <c r="V83" s="84" t="s">
        <v>33</v>
      </c>
      <c r="W83" s="84" t="s">
        <v>19</v>
      </c>
      <c r="X83" s="84"/>
      <c r="Y83" s="84"/>
      <c r="Z83" s="84"/>
      <c r="AA83" s="84"/>
      <c r="AB83" s="84"/>
      <c r="AC83" s="84" t="s">
        <v>33</v>
      </c>
      <c r="AD83" s="84" t="s">
        <v>19</v>
      </c>
      <c r="AE83" s="84"/>
      <c r="AF83" s="84"/>
      <c r="AG83" s="84"/>
      <c r="AH83" s="84"/>
      <c r="AI83" s="84"/>
      <c r="AJ83" s="84" t="s">
        <v>33</v>
      </c>
      <c r="AK83" s="111">
        <f t="shared" si="5"/>
        <v>0</v>
      </c>
      <c r="AL83" s="134"/>
    </row>
    <row r="84" spans="1:38" ht="12.75">
      <c r="A84" s="102">
        <f t="shared" si="4"/>
      </c>
      <c r="B84" s="116"/>
      <c r="C84" s="117"/>
      <c r="D84" s="117"/>
      <c r="E84" s="140"/>
      <c r="F84" s="83"/>
      <c r="G84" s="84"/>
      <c r="H84" s="84" t="s">
        <v>33</v>
      </c>
      <c r="I84" s="84" t="s">
        <v>19</v>
      </c>
      <c r="J84" s="84"/>
      <c r="K84" s="84"/>
      <c r="L84" s="84"/>
      <c r="M84" s="84"/>
      <c r="N84" s="84"/>
      <c r="O84" s="84" t="s">
        <v>33</v>
      </c>
      <c r="P84" s="84" t="s">
        <v>19</v>
      </c>
      <c r="Q84" s="84"/>
      <c r="R84" s="84"/>
      <c r="S84" s="84"/>
      <c r="T84" s="84"/>
      <c r="U84" s="84"/>
      <c r="V84" s="84" t="s">
        <v>33</v>
      </c>
      <c r="W84" s="84" t="s">
        <v>19</v>
      </c>
      <c r="X84" s="84"/>
      <c r="Y84" s="84"/>
      <c r="Z84" s="84"/>
      <c r="AA84" s="84"/>
      <c r="AB84" s="84"/>
      <c r="AC84" s="84" t="s">
        <v>33</v>
      </c>
      <c r="AD84" s="84" t="s">
        <v>19</v>
      </c>
      <c r="AE84" s="84"/>
      <c r="AF84" s="84"/>
      <c r="AG84" s="84"/>
      <c r="AH84" s="84"/>
      <c r="AI84" s="84"/>
      <c r="AJ84" s="84" t="s">
        <v>33</v>
      </c>
      <c r="AK84" s="111">
        <f t="shared" si="5"/>
        <v>0</v>
      </c>
      <c r="AL84" s="134"/>
    </row>
    <row r="85" spans="1:38" ht="12.75">
      <c r="A85" s="102">
        <f t="shared" si="4"/>
      </c>
      <c r="B85" s="116"/>
      <c r="C85" s="117"/>
      <c r="D85" s="117"/>
      <c r="E85" s="140"/>
      <c r="F85" s="83"/>
      <c r="G85" s="84"/>
      <c r="H85" s="84" t="s">
        <v>33</v>
      </c>
      <c r="I85" s="84" t="s">
        <v>19</v>
      </c>
      <c r="J85" s="84"/>
      <c r="K85" s="84"/>
      <c r="L85" s="84"/>
      <c r="M85" s="84"/>
      <c r="N85" s="84"/>
      <c r="O85" s="84" t="s">
        <v>33</v>
      </c>
      <c r="P85" s="84" t="s">
        <v>19</v>
      </c>
      <c r="Q85" s="84"/>
      <c r="R85" s="84"/>
      <c r="S85" s="84"/>
      <c r="T85" s="84"/>
      <c r="U85" s="84"/>
      <c r="V85" s="84" t="s">
        <v>33</v>
      </c>
      <c r="W85" s="84" t="s">
        <v>19</v>
      </c>
      <c r="X85" s="84"/>
      <c r="Y85" s="84"/>
      <c r="Z85" s="84"/>
      <c r="AA85" s="84"/>
      <c r="AB85" s="84"/>
      <c r="AC85" s="84" t="s">
        <v>33</v>
      </c>
      <c r="AD85" s="84" t="s">
        <v>19</v>
      </c>
      <c r="AE85" s="84"/>
      <c r="AF85" s="84"/>
      <c r="AG85" s="84"/>
      <c r="AH85" s="84"/>
      <c r="AI85" s="84"/>
      <c r="AJ85" s="84" t="s">
        <v>33</v>
      </c>
      <c r="AK85" s="111">
        <f t="shared" si="5"/>
        <v>0</v>
      </c>
      <c r="AL85" s="134"/>
    </row>
    <row r="86" spans="1:38" ht="12.75">
      <c r="A86" s="102">
        <f t="shared" si="4"/>
      </c>
      <c r="B86" s="116"/>
      <c r="C86" s="117"/>
      <c r="D86" s="117"/>
      <c r="E86" s="140"/>
      <c r="F86" s="83"/>
      <c r="G86" s="84"/>
      <c r="H86" s="84" t="s">
        <v>33</v>
      </c>
      <c r="I86" s="84" t="s">
        <v>19</v>
      </c>
      <c r="J86" s="84"/>
      <c r="K86" s="84"/>
      <c r="L86" s="84"/>
      <c r="M86" s="84"/>
      <c r="N86" s="84"/>
      <c r="O86" s="84" t="s">
        <v>33</v>
      </c>
      <c r="P86" s="84" t="s">
        <v>19</v>
      </c>
      <c r="Q86" s="84"/>
      <c r="R86" s="84"/>
      <c r="S86" s="84"/>
      <c r="T86" s="84"/>
      <c r="U86" s="84"/>
      <c r="V86" s="84" t="s">
        <v>33</v>
      </c>
      <c r="W86" s="84" t="s">
        <v>19</v>
      </c>
      <c r="X86" s="84"/>
      <c r="Y86" s="84"/>
      <c r="Z86" s="84"/>
      <c r="AA86" s="84"/>
      <c r="AB86" s="84"/>
      <c r="AC86" s="84" t="s">
        <v>33</v>
      </c>
      <c r="AD86" s="84" t="s">
        <v>19</v>
      </c>
      <c r="AE86" s="84"/>
      <c r="AF86" s="84"/>
      <c r="AG86" s="84"/>
      <c r="AH86" s="84"/>
      <c r="AI86" s="84"/>
      <c r="AJ86" s="84" t="s">
        <v>33</v>
      </c>
      <c r="AK86" s="111">
        <f t="shared" si="5"/>
        <v>0</v>
      </c>
      <c r="AL86" s="134"/>
    </row>
    <row r="87" spans="1:38" ht="12.75">
      <c r="A87" s="102">
        <f t="shared" si="4"/>
      </c>
      <c r="B87" s="116"/>
      <c r="C87" s="117"/>
      <c r="D87" s="117"/>
      <c r="E87" s="140"/>
      <c r="F87" s="83"/>
      <c r="G87" s="84"/>
      <c r="H87" s="84" t="s">
        <v>33</v>
      </c>
      <c r="I87" s="84" t="s">
        <v>19</v>
      </c>
      <c r="J87" s="84"/>
      <c r="K87" s="84"/>
      <c r="L87" s="84"/>
      <c r="M87" s="84"/>
      <c r="N87" s="84"/>
      <c r="O87" s="84" t="s">
        <v>33</v>
      </c>
      <c r="P87" s="84" t="s">
        <v>19</v>
      </c>
      <c r="Q87" s="84"/>
      <c r="R87" s="84"/>
      <c r="S87" s="84"/>
      <c r="T87" s="84"/>
      <c r="U87" s="84"/>
      <c r="V87" s="84" t="s">
        <v>33</v>
      </c>
      <c r="W87" s="84" t="s">
        <v>19</v>
      </c>
      <c r="X87" s="84"/>
      <c r="Y87" s="84"/>
      <c r="Z87" s="84"/>
      <c r="AA87" s="84"/>
      <c r="AB87" s="84"/>
      <c r="AC87" s="84" t="s">
        <v>33</v>
      </c>
      <c r="AD87" s="84" t="s">
        <v>19</v>
      </c>
      <c r="AE87" s="84"/>
      <c r="AF87" s="84"/>
      <c r="AG87" s="84"/>
      <c r="AH87" s="84"/>
      <c r="AI87" s="84"/>
      <c r="AJ87" s="84" t="s">
        <v>33</v>
      </c>
      <c r="AK87" s="111">
        <f t="shared" si="5"/>
        <v>0</v>
      </c>
      <c r="AL87" s="134"/>
    </row>
    <row r="88" spans="1:38" ht="12.75">
      <c r="A88" s="102">
        <f t="shared" si="4"/>
      </c>
      <c r="B88" s="116"/>
      <c r="C88" s="117"/>
      <c r="D88" s="117"/>
      <c r="E88" s="140"/>
      <c r="F88" s="83"/>
      <c r="G88" s="84"/>
      <c r="H88" s="84" t="s">
        <v>33</v>
      </c>
      <c r="I88" s="84" t="s">
        <v>19</v>
      </c>
      <c r="J88" s="84"/>
      <c r="K88" s="84"/>
      <c r="L88" s="84"/>
      <c r="M88" s="84"/>
      <c r="N88" s="84"/>
      <c r="O88" s="84" t="s">
        <v>33</v>
      </c>
      <c r="P88" s="84" t="s">
        <v>19</v>
      </c>
      <c r="Q88" s="84"/>
      <c r="R88" s="84"/>
      <c r="S88" s="84"/>
      <c r="T88" s="84"/>
      <c r="U88" s="84"/>
      <c r="V88" s="84" t="s">
        <v>33</v>
      </c>
      <c r="W88" s="84" t="s">
        <v>19</v>
      </c>
      <c r="X88" s="84"/>
      <c r="Y88" s="84"/>
      <c r="Z88" s="84"/>
      <c r="AA88" s="84"/>
      <c r="AB88" s="84"/>
      <c r="AC88" s="84" t="s">
        <v>33</v>
      </c>
      <c r="AD88" s="84" t="s">
        <v>19</v>
      </c>
      <c r="AE88" s="84"/>
      <c r="AF88" s="84"/>
      <c r="AG88" s="84"/>
      <c r="AH88" s="84"/>
      <c r="AI88" s="84"/>
      <c r="AJ88" s="84" t="s">
        <v>33</v>
      </c>
      <c r="AK88" s="111">
        <f t="shared" si="5"/>
        <v>0</v>
      </c>
      <c r="AL88" s="134"/>
    </row>
    <row r="89" spans="1:38" ht="12.75">
      <c r="A89" s="102">
        <f t="shared" si="4"/>
      </c>
      <c r="B89" s="116"/>
      <c r="C89" s="117"/>
      <c r="D89" s="117"/>
      <c r="E89" s="140"/>
      <c r="F89" s="83"/>
      <c r="G89" s="84"/>
      <c r="H89" s="84" t="s">
        <v>33</v>
      </c>
      <c r="I89" s="84" t="s">
        <v>19</v>
      </c>
      <c r="J89" s="84"/>
      <c r="K89" s="84"/>
      <c r="L89" s="84"/>
      <c r="M89" s="84"/>
      <c r="N89" s="84"/>
      <c r="O89" s="84" t="s">
        <v>33</v>
      </c>
      <c r="P89" s="84" t="s">
        <v>19</v>
      </c>
      <c r="Q89" s="84"/>
      <c r="R89" s="84"/>
      <c r="S89" s="84"/>
      <c r="T89" s="84"/>
      <c r="U89" s="84"/>
      <c r="V89" s="84" t="s">
        <v>33</v>
      </c>
      <c r="W89" s="84" t="s">
        <v>19</v>
      </c>
      <c r="X89" s="84"/>
      <c r="Y89" s="84"/>
      <c r="Z89" s="84"/>
      <c r="AA89" s="84"/>
      <c r="AB89" s="84"/>
      <c r="AC89" s="84" t="s">
        <v>33</v>
      </c>
      <c r="AD89" s="84" t="s">
        <v>19</v>
      </c>
      <c r="AE89" s="84"/>
      <c r="AF89" s="84"/>
      <c r="AG89" s="84"/>
      <c r="AH89" s="84"/>
      <c r="AI89" s="84"/>
      <c r="AJ89" s="84" t="s">
        <v>33</v>
      </c>
      <c r="AK89" s="111">
        <f t="shared" si="5"/>
        <v>0</v>
      </c>
      <c r="AL89" s="134"/>
    </row>
    <row r="90" spans="1:38" ht="12.75">
      <c r="A90" s="102">
        <f t="shared" si="4"/>
      </c>
      <c r="B90" s="116"/>
      <c r="C90" s="117"/>
      <c r="D90" s="117"/>
      <c r="E90" s="140"/>
      <c r="F90" s="83"/>
      <c r="G90" s="84"/>
      <c r="H90" s="84" t="s">
        <v>33</v>
      </c>
      <c r="I90" s="84" t="s">
        <v>19</v>
      </c>
      <c r="J90" s="84"/>
      <c r="K90" s="84"/>
      <c r="L90" s="84"/>
      <c r="M90" s="84"/>
      <c r="N90" s="84"/>
      <c r="O90" s="84" t="s">
        <v>33</v>
      </c>
      <c r="P90" s="84" t="s">
        <v>19</v>
      </c>
      <c r="Q90" s="84"/>
      <c r="R90" s="84"/>
      <c r="S90" s="84"/>
      <c r="T90" s="84"/>
      <c r="U90" s="84"/>
      <c r="V90" s="84" t="s">
        <v>33</v>
      </c>
      <c r="W90" s="84" t="s">
        <v>19</v>
      </c>
      <c r="X90" s="84"/>
      <c r="Y90" s="84"/>
      <c r="Z90" s="84"/>
      <c r="AA90" s="84"/>
      <c r="AB90" s="84"/>
      <c r="AC90" s="84" t="s">
        <v>33</v>
      </c>
      <c r="AD90" s="84" t="s">
        <v>19</v>
      </c>
      <c r="AE90" s="84"/>
      <c r="AF90" s="84"/>
      <c r="AG90" s="84"/>
      <c r="AH90" s="84"/>
      <c r="AI90" s="84"/>
      <c r="AJ90" s="84" t="s">
        <v>33</v>
      </c>
      <c r="AK90" s="111">
        <f t="shared" si="5"/>
        <v>0</v>
      </c>
      <c r="AL90" s="134"/>
    </row>
    <row r="91" spans="1:38" ht="12.75">
      <c r="A91" s="102">
        <f t="shared" si="4"/>
      </c>
      <c r="B91" s="116"/>
      <c r="C91" s="117"/>
      <c r="D91" s="117"/>
      <c r="E91" s="140"/>
      <c r="F91" s="83"/>
      <c r="G91" s="84"/>
      <c r="H91" s="84" t="s">
        <v>33</v>
      </c>
      <c r="I91" s="84" t="s">
        <v>19</v>
      </c>
      <c r="J91" s="84"/>
      <c r="K91" s="84"/>
      <c r="L91" s="84"/>
      <c r="M91" s="84"/>
      <c r="N91" s="84"/>
      <c r="O91" s="84" t="s">
        <v>33</v>
      </c>
      <c r="P91" s="84" t="s">
        <v>19</v>
      </c>
      <c r="Q91" s="84"/>
      <c r="R91" s="84"/>
      <c r="S91" s="84"/>
      <c r="T91" s="84"/>
      <c r="U91" s="84"/>
      <c r="V91" s="84" t="s">
        <v>33</v>
      </c>
      <c r="W91" s="84" t="s">
        <v>19</v>
      </c>
      <c r="X91" s="84"/>
      <c r="Y91" s="84"/>
      <c r="Z91" s="84"/>
      <c r="AA91" s="84"/>
      <c r="AB91" s="84"/>
      <c r="AC91" s="84" t="s">
        <v>33</v>
      </c>
      <c r="AD91" s="84" t="s">
        <v>19</v>
      </c>
      <c r="AE91" s="84"/>
      <c r="AF91" s="84"/>
      <c r="AG91" s="84"/>
      <c r="AH91" s="84"/>
      <c r="AI91" s="84"/>
      <c r="AJ91" s="84" t="s">
        <v>33</v>
      </c>
      <c r="AK91" s="111">
        <f t="shared" si="5"/>
        <v>0</v>
      </c>
      <c r="AL91" s="134"/>
    </row>
    <row r="92" spans="1:38" ht="12.75">
      <c r="A92" s="102">
        <f t="shared" si="4"/>
      </c>
      <c r="B92" s="116"/>
      <c r="C92" s="117"/>
      <c r="D92" s="117"/>
      <c r="E92" s="140"/>
      <c r="F92" s="83"/>
      <c r="G92" s="84"/>
      <c r="H92" s="84" t="s">
        <v>33</v>
      </c>
      <c r="I92" s="84" t="s">
        <v>19</v>
      </c>
      <c r="J92" s="84"/>
      <c r="K92" s="84"/>
      <c r="L92" s="84"/>
      <c r="M92" s="84"/>
      <c r="N92" s="84"/>
      <c r="O92" s="84" t="s">
        <v>33</v>
      </c>
      <c r="P92" s="84" t="s">
        <v>19</v>
      </c>
      <c r="Q92" s="84"/>
      <c r="R92" s="84"/>
      <c r="S92" s="84"/>
      <c r="T92" s="84"/>
      <c r="U92" s="84"/>
      <c r="V92" s="84" t="s">
        <v>33</v>
      </c>
      <c r="W92" s="84" t="s">
        <v>19</v>
      </c>
      <c r="X92" s="84"/>
      <c r="Y92" s="84"/>
      <c r="Z92" s="84"/>
      <c r="AA92" s="84"/>
      <c r="AB92" s="84"/>
      <c r="AC92" s="84" t="s">
        <v>33</v>
      </c>
      <c r="AD92" s="84" t="s">
        <v>19</v>
      </c>
      <c r="AE92" s="84"/>
      <c r="AF92" s="84"/>
      <c r="AG92" s="84"/>
      <c r="AH92" s="84"/>
      <c r="AI92" s="84"/>
      <c r="AJ92" s="84" t="s">
        <v>33</v>
      </c>
      <c r="AK92" s="111">
        <f t="shared" si="5"/>
        <v>0</v>
      </c>
      <c r="AL92" s="134"/>
    </row>
    <row r="93" spans="1:38" ht="12.75">
      <c r="A93" s="102">
        <f t="shared" si="4"/>
      </c>
      <c r="B93" s="116"/>
      <c r="C93" s="117"/>
      <c r="D93" s="117"/>
      <c r="E93" s="140"/>
      <c r="F93" s="83"/>
      <c r="G93" s="84"/>
      <c r="H93" s="84" t="s">
        <v>33</v>
      </c>
      <c r="I93" s="84" t="s">
        <v>19</v>
      </c>
      <c r="J93" s="84"/>
      <c r="K93" s="84"/>
      <c r="L93" s="84"/>
      <c r="M93" s="84"/>
      <c r="N93" s="84"/>
      <c r="O93" s="84" t="s">
        <v>33</v>
      </c>
      <c r="P93" s="84" t="s">
        <v>19</v>
      </c>
      <c r="Q93" s="84"/>
      <c r="R93" s="84"/>
      <c r="S93" s="84"/>
      <c r="T93" s="84"/>
      <c r="U93" s="84"/>
      <c r="V93" s="84" t="s">
        <v>33</v>
      </c>
      <c r="W93" s="84" t="s">
        <v>19</v>
      </c>
      <c r="X93" s="84"/>
      <c r="Y93" s="84"/>
      <c r="Z93" s="84"/>
      <c r="AA93" s="84"/>
      <c r="AB93" s="84"/>
      <c r="AC93" s="84" t="s">
        <v>33</v>
      </c>
      <c r="AD93" s="84" t="s">
        <v>19</v>
      </c>
      <c r="AE93" s="84"/>
      <c r="AF93" s="84"/>
      <c r="AG93" s="84"/>
      <c r="AH93" s="84"/>
      <c r="AI93" s="84"/>
      <c r="AJ93" s="84" t="s">
        <v>33</v>
      </c>
      <c r="AK93" s="111">
        <f t="shared" si="5"/>
        <v>0</v>
      </c>
      <c r="AL93" s="134"/>
    </row>
    <row r="94" spans="1:38" ht="12.75">
      <c r="A94" s="102">
        <f t="shared" si="4"/>
      </c>
      <c r="B94" s="116"/>
      <c r="C94" s="117"/>
      <c r="D94" s="117"/>
      <c r="E94" s="140"/>
      <c r="F94" s="83"/>
      <c r="G94" s="84"/>
      <c r="H94" s="84" t="s">
        <v>33</v>
      </c>
      <c r="I94" s="84" t="s">
        <v>19</v>
      </c>
      <c r="J94" s="84"/>
      <c r="K94" s="84"/>
      <c r="L94" s="84"/>
      <c r="M94" s="84"/>
      <c r="N94" s="84"/>
      <c r="O94" s="84" t="s">
        <v>33</v>
      </c>
      <c r="P94" s="84" t="s">
        <v>19</v>
      </c>
      <c r="Q94" s="84"/>
      <c r="R94" s="84"/>
      <c r="S94" s="84"/>
      <c r="T94" s="84"/>
      <c r="U94" s="84"/>
      <c r="V94" s="84" t="s">
        <v>33</v>
      </c>
      <c r="W94" s="84" t="s">
        <v>19</v>
      </c>
      <c r="X94" s="84"/>
      <c r="Y94" s="84"/>
      <c r="Z94" s="84"/>
      <c r="AA94" s="84"/>
      <c r="AB94" s="84"/>
      <c r="AC94" s="84" t="s">
        <v>33</v>
      </c>
      <c r="AD94" s="84" t="s">
        <v>19</v>
      </c>
      <c r="AE94" s="84"/>
      <c r="AF94" s="84"/>
      <c r="AG94" s="84"/>
      <c r="AH94" s="84"/>
      <c r="AI94" s="84"/>
      <c r="AJ94" s="84" t="s">
        <v>33</v>
      </c>
      <c r="AK94" s="111">
        <f t="shared" si="5"/>
        <v>0</v>
      </c>
      <c r="AL94" s="134"/>
    </row>
    <row r="95" spans="1:38" ht="12.75">
      <c r="A95" s="102">
        <f t="shared" si="4"/>
      </c>
      <c r="B95" s="116"/>
      <c r="C95" s="117"/>
      <c r="D95" s="117"/>
      <c r="E95" s="140"/>
      <c r="F95" s="83"/>
      <c r="G95" s="84"/>
      <c r="H95" s="84" t="s">
        <v>33</v>
      </c>
      <c r="I95" s="84" t="s">
        <v>19</v>
      </c>
      <c r="J95" s="84"/>
      <c r="K95" s="84"/>
      <c r="L95" s="84"/>
      <c r="M95" s="84"/>
      <c r="N95" s="84"/>
      <c r="O95" s="84" t="s">
        <v>33</v>
      </c>
      <c r="P95" s="84" t="s">
        <v>19</v>
      </c>
      <c r="Q95" s="84"/>
      <c r="R95" s="84"/>
      <c r="S95" s="84"/>
      <c r="T95" s="84"/>
      <c r="U95" s="84"/>
      <c r="V95" s="84" t="s">
        <v>33</v>
      </c>
      <c r="W95" s="84" t="s">
        <v>19</v>
      </c>
      <c r="X95" s="84"/>
      <c r="Y95" s="84"/>
      <c r="Z95" s="84"/>
      <c r="AA95" s="84"/>
      <c r="AB95" s="84"/>
      <c r="AC95" s="84" t="s">
        <v>33</v>
      </c>
      <c r="AD95" s="84" t="s">
        <v>19</v>
      </c>
      <c r="AE95" s="84"/>
      <c r="AF95" s="84"/>
      <c r="AG95" s="84"/>
      <c r="AH95" s="84"/>
      <c r="AI95" s="84"/>
      <c r="AJ95" s="84" t="s">
        <v>33</v>
      </c>
      <c r="AK95" s="111">
        <f t="shared" si="5"/>
        <v>0</v>
      </c>
      <c r="AL95" s="134"/>
    </row>
    <row r="96" spans="1:38" ht="12.75">
      <c r="A96" s="102">
        <f t="shared" si="4"/>
      </c>
      <c r="B96" s="116"/>
      <c r="C96" s="117"/>
      <c r="D96" s="117"/>
      <c r="E96" s="140"/>
      <c r="F96" s="83"/>
      <c r="G96" s="84"/>
      <c r="H96" s="84" t="s">
        <v>33</v>
      </c>
      <c r="I96" s="84" t="s">
        <v>19</v>
      </c>
      <c r="J96" s="84"/>
      <c r="K96" s="84"/>
      <c r="L96" s="84"/>
      <c r="M96" s="84"/>
      <c r="N96" s="84"/>
      <c r="O96" s="84" t="s">
        <v>33</v>
      </c>
      <c r="P96" s="84" t="s">
        <v>19</v>
      </c>
      <c r="Q96" s="84"/>
      <c r="R96" s="84"/>
      <c r="S96" s="84"/>
      <c r="T96" s="84"/>
      <c r="U96" s="84"/>
      <c r="V96" s="84" t="s">
        <v>33</v>
      </c>
      <c r="W96" s="84" t="s">
        <v>19</v>
      </c>
      <c r="X96" s="84"/>
      <c r="Y96" s="84"/>
      <c r="Z96" s="84"/>
      <c r="AA96" s="84"/>
      <c r="AB96" s="84"/>
      <c r="AC96" s="84" t="s">
        <v>33</v>
      </c>
      <c r="AD96" s="84" t="s">
        <v>19</v>
      </c>
      <c r="AE96" s="84"/>
      <c r="AF96" s="84"/>
      <c r="AG96" s="84"/>
      <c r="AH96" s="84"/>
      <c r="AI96" s="84"/>
      <c r="AJ96" s="84" t="s">
        <v>33</v>
      </c>
      <c r="AK96" s="111">
        <f t="shared" si="5"/>
        <v>0</v>
      </c>
      <c r="AL96" s="134"/>
    </row>
    <row r="97" spans="1:38" ht="12.75">
      <c r="A97" s="102">
        <f t="shared" si="4"/>
      </c>
      <c r="B97" s="116"/>
      <c r="C97" s="117"/>
      <c r="D97" s="117"/>
      <c r="E97" s="140"/>
      <c r="F97" s="83"/>
      <c r="G97" s="84"/>
      <c r="H97" s="84" t="s">
        <v>33</v>
      </c>
      <c r="I97" s="84" t="s">
        <v>19</v>
      </c>
      <c r="J97" s="84"/>
      <c r="K97" s="84"/>
      <c r="L97" s="84"/>
      <c r="M97" s="84"/>
      <c r="N97" s="84"/>
      <c r="O97" s="84" t="s">
        <v>33</v>
      </c>
      <c r="P97" s="84" t="s">
        <v>19</v>
      </c>
      <c r="Q97" s="84"/>
      <c r="R97" s="84"/>
      <c r="S97" s="84"/>
      <c r="T97" s="84"/>
      <c r="U97" s="84"/>
      <c r="V97" s="84" t="s">
        <v>33</v>
      </c>
      <c r="W97" s="84" t="s">
        <v>19</v>
      </c>
      <c r="X97" s="84"/>
      <c r="Y97" s="84"/>
      <c r="Z97" s="84"/>
      <c r="AA97" s="84"/>
      <c r="AB97" s="84"/>
      <c r="AC97" s="84" t="s">
        <v>33</v>
      </c>
      <c r="AD97" s="84" t="s">
        <v>19</v>
      </c>
      <c r="AE97" s="84"/>
      <c r="AF97" s="84"/>
      <c r="AG97" s="84"/>
      <c r="AH97" s="84"/>
      <c r="AI97" s="84"/>
      <c r="AJ97" s="84" t="s">
        <v>33</v>
      </c>
      <c r="AK97" s="111">
        <f t="shared" si="5"/>
        <v>0</v>
      </c>
      <c r="AL97" s="134"/>
    </row>
    <row r="98" spans="1:38" ht="12.75">
      <c r="A98" s="102">
        <f t="shared" si="4"/>
      </c>
      <c r="B98" s="116"/>
      <c r="C98" s="117"/>
      <c r="D98" s="117"/>
      <c r="E98" s="140"/>
      <c r="F98" s="83"/>
      <c r="G98" s="84"/>
      <c r="H98" s="84" t="s">
        <v>33</v>
      </c>
      <c r="I98" s="84" t="s">
        <v>19</v>
      </c>
      <c r="J98" s="84"/>
      <c r="K98" s="84"/>
      <c r="L98" s="84"/>
      <c r="M98" s="84"/>
      <c r="N98" s="84"/>
      <c r="O98" s="84" t="s">
        <v>33</v>
      </c>
      <c r="P98" s="84" t="s">
        <v>19</v>
      </c>
      <c r="Q98" s="84"/>
      <c r="R98" s="84"/>
      <c r="S98" s="84"/>
      <c r="T98" s="84"/>
      <c r="U98" s="84"/>
      <c r="V98" s="84" t="s">
        <v>33</v>
      </c>
      <c r="W98" s="84" t="s">
        <v>19</v>
      </c>
      <c r="X98" s="84"/>
      <c r="Y98" s="84"/>
      <c r="Z98" s="84"/>
      <c r="AA98" s="84"/>
      <c r="AB98" s="84"/>
      <c r="AC98" s="84" t="s">
        <v>33</v>
      </c>
      <c r="AD98" s="84" t="s">
        <v>19</v>
      </c>
      <c r="AE98" s="84"/>
      <c r="AF98" s="84"/>
      <c r="AG98" s="84"/>
      <c r="AH98" s="84"/>
      <c r="AI98" s="84"/>
      <c r="AJ98" s="84" t="s">
        <v>33</v>
      </c>
      <c r="AK98" s="111">
        <f t="shared" si="5"/>
        <v>0</v>
      </c>
      <c r="AL98" s="134"/>
    </row>
    <row r="99" spans="1:38" ht="12.75">
      <c r="A99" s="102">
        <f t="shared" si="4"/>
      </c>
      <c r="B99" s="116"/>
      <c r="C99" s="117"/>
      <c r="D99" s="117"/>
      <c r="E99" s="140"/>
      <c r="F99" s="83"/>
      <c r="G99" s="84"/>
      <c r="H99" s="84" t="s">
        <v>33</v>
      </c>
      <c r="I99" s="84" t="s">
        <v>19</v>
      </c>
      <c r="J99" s="84"/>
      <c r="K99" s="84"/>
      <c r="L99" s="84"/>
      <c r="M99" s="84"/>
      <c r="N99" s="84"/>
      <c r="O99" s="84" t="s">
        <v>33</v>
      </c>
      <c r="P99" s="84" t="s">
        <v>19</v>
      </c>
      <c r="Q99" s="84"/>
      <c r="R99" s="84"/>
      <c r="S99" s="84"/>
      <c r="T99" s="84"/>
      <c r="U99" s="84"/>
      <c r="V99" s="84" t="s">
        <v>33</v>
      </c>
      <c r="W99" s="84" t="s">
        <v>19</v>
      </c>
      <c r="X99" s="84"/>
      <c r="Y99" s="84"/>
      <c r="Z99" s="84"/>
      <c r="AA99" s="84"/>
      <c r="AB99" s="84"/>
      <c r="AC99" s="84" t="s">
        <v>33</v>
      </c>
      <c r="AD99" s="84" t="s">
        <v>19</v>
      </c>
      <c r="AE99" s="84"/>
      <c r="AF99" s="84"/>
      <c r="AG99" s="84"/>
      <c r="AH99" s="84"/>
      <c r="AI99" s="84"/>
      <c r="AJ99" s="84" t="s">
        <v>33</v>
      </c>
      <c r="AK99" s="111">
        <f t="shared" si="5"/>
        <v>0</v>
      </c>
      <c r="AL99" s="134"/>
    </row>
    <row r="100" spans="1:38" ht="12.75">
      <c r="A100" s="102">
        <f aca="true" t="shared" si="6" ref="A100:A163">IF(C100&lt;&gt;"",A99+1,"")</f>
      </c>
      <c r="B100" s="116"/>
      <c r="C100" s="117"/>
      <c r="D100" s="117"/>
      <c r="E100" s="140"/>
      <c r="F100" s="83"/>
      <c r="G100" s="84"/>
      <c r="H100" s="84" t="s">
        <v>33</v>
      </c>
      <c r="I100" s="84" t="s">
        <v>19</v>
      </c>
      <c r="J100" s="84"/>
      <c r="K100" s="84"/>
      <c r="L100" s="84"/>
      <c r="M100" s="84"/>
      <c r="N100" s="84"/>
      <c r="O100" s="84" t="s">
        <v>33</v>
      </c>
      <c r="P100" s="84" t="s">
        <v>19</v>
      </c>
      <c r="Q100" s="84"/>
      <c r="R100" s="84"/>
      <c r="S100" s="84"/>
      <c r="T100" s="84"/>
      <c r="U100" s="84"/>
      <c r="V100" s="84" t="s">
        <v>33</v>
      </c>
      <c r="W100" s="84" t="s">
        <v>19</v>
      </c>
      <c r="X100" s="84"/>
      <c r="Y100" s="84"/>
      <c r="Z100" s="84"/>
      <c r="AA100" s="84"/>
      <c r="AB100" s="84"/>
      <c r="AC100" s="84" t="s">
        <v>33</v>
      </c>
      <c r="AD100" s="84" t="s">
        <v>19</v>
      </c>
      <c r="AE100" s="84"/>
      <c r="AF100" s="84"/>
      <c r="AG100" s="84"/>
      <c r="AH100" s="84"/>
      <c r="AI100" s="84"/>
      <c r="AJ100" s="84" t="s">
        <v>33</v>
      </c>
      <c r="AK100" s="111">
        <f t="shared" si="5"/>
        <v>0</v>
      </c>
      <c r="AL100" s="134"/>
    </row>
    <row r="101" spans="1:38" ht="12.75">
      <c r="A101" s="102">
        <f t="shared" si="6"/>
      </c>
      <c r="B101" s="116"/>
      <c r="C101" s="117"/>
      <c r="D101" s="117"/>
      <c r="E101" s="140"/>
      <c r="F101" s="83"/>
      <c r="G101" s="84"/>
      <c r="H101" s="84" t="s">
        <v>33</v>
      </c>
      <c r="I101" s="84" t="s">
        <v>19</v>
      </c>
      <c r="J101" s="84"/>
      <c r="K101" s="84"/>
      <c r="L101" s="84"/>
      <c r="M101" s="84"/>
      <c r="N101" s="84"/>
      <c r="O101" s="84" t="s">
        <v>33</v>
      </c>
      <c r="P101" s="84" t="s">
        <v>19</v>
      </c>
      <c r="Q101" s="84"/>
      <c r="R101" s="84"/>
      <c r="S101" s="84"/>
      <c r="T101" s="84"/>
      <c r="U101" s="84"/>
      <c r="V101" s="84" t="s">
        <v>33</v>
      </c>
      <c r="W101" s="84" t="s">
        <v>19</v>
      </c>
      <c r="X101" s="84"/>
      <c r="Y101" s="84"/>
      <c r="Z101" s="84"/>
      <c r="AA101" s="84"/>
      <c r="AB101" s="84"/>
      <c r="AC101" s="84" t="s">
        <v>33</v>
      </c>
      <c r="AD101" s="84" t="s">
        <v>19</v>
      </c>
      <c r="AE101" s="84"/>
      <c r="AF101" s="84"/>
      <c r="AG101" s="84"/>
      <c r="AH101" s="84"/>
      <c r="AI101" s="84"/>
      <c r="AJ101" s="84" t="s">
        <v>33</v>
      </c>
      <c r="AK101" s="111">
        <f t="shared" si="5"/>
        <v>0</v>
      </c>
      <c r="AL101" s="134"/>
    </row>
    <row r="102" spans="1:38" ht="12.75">
      <c r="A102" s="102">
        <f t="shared" si="6"/>
      </c>
      <c r="B102" s="116"/>
      <c r="C102" s="117"/>
      <c r="D102" s="117"/>
      <c r="E102" s="140"/>
      <c r="F102" s="83"/>
      <c r="G102" s="84"/>
      <c r="H102" s="84" t="s">
        <v>33</v>
      </c>
      <c r="I102" s="84" t="s">
        <v>19</v>
      </c>
      <c r="J102" s="84"/>
      <c r="K102" s="84"/>
      <c r="L102" s="84"/>
      <c r="M102" s="84"/>
      <c r="N102" s="84"/>
      <c r="O102" s="84" t="s">
        <v>33</v>
      </c>
      <c r="P102" s="84" t="s">
        <v>19</v>
      </c>
      <c r="Q102" s="84"/>
      <c r="R102" s="84"/>
      <c r="S102" s="84"/>
      <c r="T102" s="84"/>
      <c r="U102" s="84"/>
      <c r="V102" s="84" t="s">
        <v>33</v>
      </c>
      <c r="W102" s="84" t="s">
        <v>19</v>
      </c>
      <c r="X102" s="84"/>
      <c r="Y102" s="84"/>
      <c r="Z102" s="84"/>
      <c r="AA102" s="84"/>
      <c r="AB102" s="84"/>
      <c r="AC102" s="84" t="s">
        <v>33</v>
      </c>
      <c r="AD102" s="84" t="s">
        <v>19</v>
      </c>
      <c r="AE102" s="84"/>
      <c r="AF102" s="84"/>
      <c r="AG102" s="84"/>
      <c r="AH102" s="84"/>
      <c r="AI102" s="84"/>
      <c r="AJ102" s="84" t="s">
        <v>33</v>
      </c>
      <c r="AK102" s="111">
        <f t="shared" si="5"/>
        <v>0</v>
      </c>
      <c r="AL102" s="134"/>
    </row>
    <row r="103" spans="1:38" ht="12.75">
      <c r="A103" s="102">
        <f t="shared" si="6"/>
      </c>
      <c r="B103" s="116"/>
      <c r="C103" s="117"/>
      <c r="D103" s="117"/>
      <c r="E103" s="140"/>
      <c r="F103" s="83"/>
      <c r="G103" s="84"/>
      <c r="H103" s="84" t="s">
        <v>33</v>
      </c>
      <c r="I103" s="84" t="s">
        <v>19</v>
      </c>
      <c r="J103" s="84"/>
      <c r="K103" s="84"/>
      <c r="L103" s="84"/>
      <c r="M103" s="84"/>
      <c r="N103" s="84"/>
      <c r="O103" s="84" t="s">
        <v>33</v>
      </c>
      <c r="P103" s="84" t="s">
        <v>19</v>
      </c>
      <c r="Q103" s="84"/>
      <c r="R103" s="84"/>
      <c r="S103" s="84"/>
      <c r="T103" s="84"/>
      <c r="U103" s="84"/>
      <c r="V103" s="84" t="s">
        <v>33</v>
      </c>
      <c r="W103" s="84" t="s">
        <v>19</v>
      </c>
      <c r="X103" s="84"/>
      <c r="Y103" s="84"/>
      <c r="Z103" s="84"/>
      <c r="AA103" s="84"/>
      <c r="AB103" s="84"/>
      <c r="AC103" s="84" t="s">
        <v>33</v>
      </c>
      <c r="AD103" s="84" t="s">
        <v>19</v>
      </c>
      <c r="AE103" s="84"/>
      <c r="AF103" s="84"/>
      <c r="AG103" s="84"/>
      <c r="AH103" s="84"/>
      <c r="AI103" s="84"/>
      <c r="AJ103" s="84" t="s">
        <v>33</v>
      </c>
      <c r="AK103" s="111">
        <f t="shared" si="5"/>
        <v>0</v>
      </c>
      <c r="AL103" s="134"/>
    </row>
    <row r="104" spans="1:38" ht="12.75">
      <c r="A104" s="102">
        <f t="shared" si="6"/>
      </c>
      <c r="B104" s="116"/>
      <c r="C104" s="117"/>
      <c r="D104" s="117"/>
      <c r="E104" s="140"/>
      <c r="F104" s="83"/>
      <c r="G104" s="84"/>
      <c r="H104" s="84" t="s">
        <v>33</v>
      </c>
      <c r="I104" s="84" t="s">
        <v>19</v>
      </c>
      <c r="J104" s="84"/>
      <c r="K104" s="84"/>
      <c r="L104" s="84"/>
      <c r="M104" s="84"/>
      <c r="N104" s="84"/>
      <c r="O104" s="84" t="s">
        <v>33</v>
      </c>
      <c r="P104" s="84" t="s">
        <v>19</v>
      </c>
      <c r="Q104" s="84"/>
      <c r="R104" s="84"/>
      <c r="S104" s="84"/>
      <c r="T104" s="84"/>
      <c r="U104" s="84"/>
      <c r="V104" s="84" t="s">
        <v>33</v>
      </c>
      <c r="W104" s="84" t="s">
        <v>19</v>
      </c>
      <c r="X104" s="84"/>
      <c r="Y104" s="84"/>
      <c r="Z104" s="84"/>
      <c r="AA104" s="84"/>
      <c r="AB104" s="84"/>
      <c r="AC104" s="84" t="s">
        <v>33</v>
      </c>
      <c r="AD104" s="84" t="s">
        <v>19</v>
      </c>
      <c r="AE104" s="84"/>
      <c r="AF104" s="84"/>
      <c r="AG104" s="84"/>
      <c r="AH104" s="84"/>
      <c r="AI104" s="84"/>
      <c r="AJ104" s="84" t="s">
        <v>33</v>
      </c>
      <c r="AK104" s="111">
        <f t="shared" si="5"/>
        <v>0</v>
      </c>
      <c r="AL104" s="134"/>
    </row>
    <row r="105" spans="1:38" ht="12.75">
      <c r="A105" s="102">
        <f t="shared" si="6"/>
      </c>
      <c r="B105" s="116"/>
      <c r="C105" s="117"/>
      <c r="D105" s="117"/>
      <c r="E105" s="140"/>
      <c r="F105" s="83"/>
      <c r="G105" s="84"/>
      <c r="H105" s="84" t="s">
        <v>33</v>
      </c>
      <c r="I105" s="84" t="s">
        <v>19</v>
      </c>
      <c r="J105" s="84"/>
      <c r="K105" s="84"/>
      <c r="L105" s="84"/>
      <c r="M105" s="84"/>
      <c r="N105" s="84"/>
      <c r="O105" s="84" t="s">
        <v>33</v>
      </c>
      <c r="P105" s="84" t="s">
        <v>19</v>
      </c>
      <c r="Q105" s="84"/>
      <c r="R105" s="84"/>
      <c r="S105" s="84"/>
      <c r="T105" s="84"/>
      <c r="U105" s="84"/>
      <c r="V105" s="84" t="s">
        <v>33</v>
      </c>
      <c r="W105" s="84" t="s">
        <v>19</v>
      </c>
      <c r="X105" s="84"/>
      <c r="Y105" s="84"/>
      <c r="Z105" s="84"/>
      <c r="AA105" s="84"/>
      <c r="AB105" s="84"/>
      <c r="AC105" s="84" t="s">
        <v>33</v>
      </c>
      <c r="AD105" s="84" t="s">
        <v>19</v>
      </c>
      <c r="AE105" s="84"/>
      <c r="AF105" s="84"/>
      <c r="AG105" s="84"/>
      <c r="AH105" s="84"/>
      <c r="AI105" s="84"/>
      <c r="AJ105" s="84" t="s">
        <v>33</v>
      </c>
      <c r="AK105" s="111">
        <f t="shared" si="5"/>
        <v>0</v>
      </c>
      <c r="AL105" s="134"/>
    </row>
    <row r="106" spans="1:38" ht="12.75">
      <c r="A106" s="102">
        <f t="shared" si="6"/>
      </c>
      <c r="B106" s="116"/>
      <c r="C106" s="117"/>
      <c r="D106" s="117"/>
      <c r="E106" s="140"/>
      <c r="F106" s="83"/>
      <c r="G106" s="84"/>
      <c r="H106" s="84" t="s">
        <v>33</v>
      </c>
      <c r="I106" s="84" t="s">
        <v>19</v>
      </c>
      <c r="J106" s="84"/>
      <c r="K106" s="84"/>
      <c r="L106" s="84"/>
      <c r="M106" s="84"/>
      <c r="N106" s="84"/>
      <c r="O106" s="84" t="s">
        <v>33</v>
      </c>
      <c r="P106" s="84" t="s">
        <v>19</v>
      </c>
      <c r="Q106" s="84"/>
      <c r="R106" s="84"/>
      <c r="S106" s="84"/>
      <c r="T106" s="84"/>
      <c r="U106" s="84"/>
      <c r="V106" s="84" t="s">
        <v>33</v>
      </c>
      <c r="W106" s="84" t="s">
        <v>19</v>
      </c>
      <c r="X106" s="84"/>
      <c r="Y106" s="84"/>
      <c r="Z106" s="84"/>
      <c r="AA106" s="84"/>
      <c r="AB106" s="84"/>
      <c r="AC106" s="84" t="s">
        <v>33</v>
      </c>
      <c r="AD106" s="84" t="s">
        <v>19</v>
      </c>
      <c r="AE106" s="84"/>
      <c r="AF106" s="84"/>
      <c r="AG106" s="84"/>
      <c r="AH106" s="84"/>
      <c r="AI106" s="84"/>
      <c r="AJ106" s="84" t="s">
        <v>33</v>
      </c>
      <c r="AK106" s="111">
        <f t="shared" si="5"/>
        <v>0</v>
      </c>
      <c r="AL106" s="134"/>
    </row>
    <row r="107" spans="1:38" ht="12.75">
      <c r="A107" s="102">
        <f t="shared" si="6"/>
      </c>
      <c r="B107" s="116"/>
      <c r="C107" s="117"/>
      <c r="D107" s="117"/>
      <c r="E107" s="140"/>
      <c r="F107" s="83"/>
      <c r="G107" s="84"/>
      <c r="H107" s="84" t="s">
        <v>33</v>
      </c>
      <c r="I107" s="84" t="s">
        <v>19</v>
      </c>
      <c r="J107" s="84"/>
      <c r="K107" s="84"/>
      <c r="L107" s="84"/>
      <c r="M107" s="84"/>
      <c r="N107" s="84"/>
      <c r="O107" s="84" t="s">
        <v>33</v>
      </c>
      <c r="P107" s="84" t="s">
        <v>19</v>
      </c>
      <c r="Q107" s="84"/>
      <c r="R107" s="84"/>
      <c r="S107" s="84"/>
      <c r="T107" s="84"/>
      <c r="U107" s="84"/>
      <c r="V107" s="84" t="s">
        <v>33</v>
      </c>
      <c r="W107" s="84" t="s">
        <v>19</v>
      </c>
      <c r="X107" s="84"/>
      <c r="Y107" s="84"/>
      <c r="Z107" s="84"/>
      <c r="AA107" s="84"/>
      <c r="AB107" s="84"/>
      <c r="AC107" s="84" t="s">
        <v>33</v>
      </c>
      <c r="AD107" s="84" t="s">
        <v>19</v>
      </c>
      <c r="AE107" s="84"/>
      <c r="AF107" s="84"/>
      <c r="AG107" s="84"/>
      <c r="AH107" s="84"/>
      <c r="AI107" s="84"/>
      <c r="AJ107" s="84" t="s">
        <v>33</v>
      </c>
      <c r="AK107" s="111">
        <f t="shared" si="5"/>
        <v>0</v>
      </c>
      <c r="AL107" s="134"/>
    </row>
    <row r="108" spans="1:38" ht="12.75">
      <c r="A108" s="102">
        <f t="shared" si="6"/>
      </c>
      <c r="B108" s="116"/>
      <c r="C108" s="117"/>
      <c r="D108" s="117"/>
      <c r="E108" s="140"/>
      <c r="F108" s="83"/>
      <c r="G108" s="84"/>
      <c r="H108" s="84" t="s">
        <v>33</v>
      </c>
      <c r="I108" s="84" t="s">
        <v>19</v>
      </c>
      <c r="J108" s="84"/>
      <c r="K108" s="84"/>
      <c r="L108" s="84"/>
      <c r="M108" s="84"/>
      <c r="N108" s="84"/>
      <c r="O108" s="84" t="s">
        <v>33</v>
      </c>
      <c r="P108" s="84" t="s">
        <v>19</v>
      </c>
      <c r="Q108" s="84"/>
      <c r="R108" s="84"/>
      <c r="S108" s="84"/>
      <c r="T108" s="84"/>
      <c r="U108" s="84"/>
      <c r="V108" s="84" t="s">
        <v>33</v>
      </c>
      <c r="W108" s="84" t="s">
        <v>19</v>
      </c>
      <c r="X108" s="84"/>
      <c r="Y108" s="84"/>
      <c r="Z108" s="84"/>
      <c r="AA108" s="84"/>
      <c r="AB108" s="84"/>
      <c r="AC108" s="84" t="s">
        <v>33</v>
      </c>
      <c r="AD108" s="84" t="s">
        <v>19</v>
      </c>
      <c r="AE108" s="84"/>
      <c r="AF108" s="84"/>
      <c r="AG108" s="84"/>
      <c r="AH108" s="84"/>
      <c r="AI108" s="84"/>
      <c r="AJ108" s="84" t="s">
        <v>33</v>
      </c>
      <c r="AK108" s="111">
        <f t="shared" si="5"/>
        <v>0</v>
      </c>
      <c r="AL108" s="134"/>
    </row>
    <row r="109" spans="1:38" ht="12.75">
      <c r="A109" s="102">
        <f t="shared" si="6"/>
      </c>
      <c r="B109" s="116"/>
      <c r="C109" s="117"/>
      <c r="D109" s="117"/>
      <c r="E109" s="140"/>
      <c r="F109" s="83"/>
      <c r="G109" s="84"/>
      <c r="H109" s="84" t="s">
        <v>33</v>
      </c>
      <c r="I109" s="84" t="s">
        <v>19</v>
      </c>
      <c r="J109" s="84"/>
      <c r="K109" s="84"/>
      <c r="L109" s="84"/>
      <c r="M109" s="84"/>
      <c r="N109" s="84"/>
      <c r="O109" s="84" t="s">
        <v>33</v>
      </c>
      <c r="P109" s="84" t="s">
        <v>19</v>
      </c>
      <c r="Q109" s="84"/>
      <c r="R109" s="84"/>
      <c r="S109" s="84"/>
      <c r="T109" s="84"/>
      <c r="U109" s="84"/>
      <c r="V109" s="84" t="s">
        <v>33</v>
      </c>
      <c r="W109" s="84" t="s">
        <v>19</v>
      </c>
      <c r="X109" s="84"/>
      <c r="Y109" s="84"/>
      <c r="Z109" s="84"/>
      <c r="AA109" s="84"/>
      <c r="AB109" s="84"/>
      <c r="AC109" s="84" t="s">
        <v>33</v>
      </c>
      <c r="AD109" s="84" t="s">
        <v>19</v>
      </c>
      <c r="AE109" s="84"/>
      <c r="AF109" s="84"/>
      <c r="AG109" s="84"/>
      <c r="AH109" s="84"/>
      <c r="AI109" s="84"/>
      <c r="AJ109" s="84" t="s">
        <v>33</v>
      </c>
      <c r="AK109" s="111">
        <f t="shared" si="5"/>
        <v>0</v>
      </c>
      <c r="AL109" s="134"/>
    </row>
    <row r="110" spans="1:38" ht="12.75">
      <c r="A110" s="102">
        <f t="shared" si="6"/>
      </c>
      <c r="B110" s="116"/>
      <c r="C110" s="117"/>
      <c r="D110" s="117"/>
      <c r="E110" s="140"/>
      <c r="F110" s="83"/>
      <c r="G110" s="84"/>
      <c r="H110" s="84" t="s">
        <v>33</v>
      </c>
      <c r="I110" s="84" t="s">
        <v>19</v>
      </c>
      <c r="J110" s="84"/>
      <c r="K110" s="84"/>
      <c r="L110" s="84"/>
      <c r="M110" s="84"/>
      <c r="N110" s="84"/>
      <c r="O110" s="84" t="s">
        <v>33</v>
      </c>
      <c r="P110" s="84" t="s">
        <v>19</v>
      </c>
      <c r="Q110" s="84"/>
      <c r="R110" s="84"/>
      <c r="S110" s="84"/>
      <c r="T110" s="84"/>
      <c r="U110" s="84"/>
      <c r="V110" s="84" t="s">
        <v>33</v>
      </c>
      <c r="W110" s="84" t="s">
        <v>19</v>
      </c>
      <c r="X110" s="84"/>
      <c r="Y110" s="84"/>
      <c r="Z110" s="84"/>
      <c r="AA110" s="84"/>
      <c r="AB110" s="84"/>
      <c r="AC110" s="84" t="s">
        <v>33</v>
      </c>
      <c r="AD110" s="84" t="s">
        <v>19</v>
      </c>
      <c r="AE110" s="84"/>
      <c r="AF110" s="84"/>
      <c r="AG110" s="84"/>
      <c r="AH110" s="84"/>
      <c r="AI110" s="84"/>
      <c r="AJ110" s="84" t="s">
        <v>33</v>
      </c>
      <c r="AK110" s="111">
        <f t="shared" si="5"/>
        <v>0</v>
      </c>
      <c r="AL110" s="134"/>
    </row>
    <row r="111" spans="1:38" ht="12.75">
      <c r="A111" s="102">
        <f t="shared" si="6"/>
      </c>
      <c r="B111" s="116"/>
      <c r="C111" s="117"/>
      <c r="D111" s="117"/>
      <c r="E111" s="140"/>
      <c r="F111" s="83"/>
      <c r="G111" s="84"/>
      <c r="H111" s="84" t="s">
        <v>33</v>
      </c>
      <c r="I111" s="84" t="s">
        <v>19</v>
      </c>
      <c r="J111" s="84"/>
      <c r="K111" s="84"/>
      <c r="L111" s="84"/>
      <c r="M111" s="84"/>
      <c r="N111" s="84"/>
      <c r="O111" s="84" t="s">
        <v>33</v>
      </c>
      <c r="P111" s="84" t="s">
        <v>19</v>
      </c>
      <c r="Q111" s="84"/>
      <c r="R111" s="84"/>
      <c r="S111" s="84"/>
      <c r="T111" s="84"/>
      <c r="U111" s="84"/>
      <c r="V111" s="84" t="s">
        <v>33</v>
      </c>
      <c r="W111" s="84" t="s">
        <v>19</v>
      </c>
      <c r="X111" s="84"/>
      <c r="Y111" s="84"/>
      <c r="Z111" s="84"/>
      <c r="AA111" s="84"/>
      <c r="AB111" s="84"/>
      <c r="AC111" s="84" t="s">
        <v>33</v>
      </c>
      <c r="AD111" s="84" t="s">
        <v>19</v>
      </c>
      <c r="AE111" s="84"/>
      <c r="AF111" s="84"/>
      <c r="AG111" s="84"/>
      <c r="AH111" s="84"/>
      <c r="AI111" s="84"/>
      <c r="AJ111" s="84" t="s">
        <v>33</v>
      </c>
      <c r="AK111" s="111">
        <f t="shared" si="5"/>
        <v>0</v>
      </c>
      <c r="AL111" s="134"/>
    </row>
    <row r="112" spans="1:38" ht="12.75">
      <c r="A112" s="102">
        <f t="shared" si="6"/>
      </c>
      <c r="B112" s="116"/>
      <c r="C112" s="117"/>
      <c r="D112" s="117"/>
      <c r="E112" s="140"/>
      <c r="F112" s="83"/>
      <c r="G112" s="84"/>
      <c r="H112" s="84" t="s">
        <v>33</v>
      </c>
      <c r="I112" s="84" t="s">
        <v>19</v>
      </c>
      <c r="J112" s="84"/>
      <c r="K112" s="84"/>
      <c r="L112" s="84"/>
      <c r="M112" s="84"/>
      <c r="N112" s="84"/>
      <c r="O112" s="84" t="s">
        <v>33</v>
      </c>
      <c r="P112" s="84" t="s">
        <v>19</v>
      </c>
      <c r="Q112" s="84"/>
      <c r="R112" s="84"/>
      <c r="S112" s="84"/>
      <c r="T112" s="84"/>
      <c r="U112" s="84"/>
      <c r="V112" s="84" t="s">
        <v>33</v>
      </c>
      <c r="W112" s="84" t="s">
        <v>19</v>
      </c>
      <c r="X112" s="84"/>
      <c r="Y112" s="84"/>
      <c r="Z112" s="84"/>
      <c r="AA112" s="84"/>
      <c r="AB112" s="84"/>
      <c r="AC112" s="84" t="s">
        <v>33</v>
      </c>
      <c r="AD112" s="84" t="s">
        <v>19</v>
      </c>
      <c r="AE112" s="84"/>
      <c r="AF112" s="84"/>
      <c r="AG112" s="84"/>
      <c r="AH112" s="84"/>
      <c r="AI112" s="84"/>
      <c r="AJ112" s="84" t="s">
        <v>33</v>
      </c>
      <c r="AK112" s="111">
        <f t="shared" si="5"/>
        <v>0</v>
      </c>
      <c r="AL112" s="134"/>
    </row>
    <row r="113" spans="1:38" ht="12.75">
      <c r="A113" s="102">
        <f t="shared" si="6"/>
      </c>
      <c r="B113" s="116"/>
      <c r="C113" s="117"/>
      <c r="D113" s="117"/>
      <c r="E113" s="140"/>
      <c r="F113" s="83"/>
      <c r="G113" s="84"/>
      <c r="H113" s="84" t="s">
        <v>33</v>
      </c>
      <c r="I113" s="84" t="s">
        <v>19</v>
      </c>
      <c r="J113" s="84"/>
      <c r="K113" s="84"/>
      <c r="L113" s="84"/>
      <c r="M113" s="84"/>
      <c r="N113" s="84"/>
      <c r="O113" s="84" t="s">
        <v>33</v>
      </c>
      <c r="P113" s="84" t="s">
        <v>19</v>
      </c>
      <c r="Q113" s="84"/>
      <c r="R113" s="84"/>
      <c r="S113" s="84"/>
      <c r="T113" s="84"/>
      <c r="U113" s="84"/>
      <c r="V113" s="84" t="s">
        <v>33</v>
      </c>
      <c r="W113" s="84" t="s">
        <v>19</v>
      </c>
      <c r="X113" s="84"/>
      <c r="Y113" s="84"/>
      <c r="Z113" s="84"/>
      <c r="AA113" s="84"/>
      <c r="AB113" s="84"/>
      <c r="AC113" s="84" t="s">
        <v>33</v>
      </c>
      <c r="AD113" s="84" t="s">
        <v>19</v>
      </c>
      <c r="AE113" s="84"/>
      <c r="AF113" s="84"/>
      <c r="AG113" s="84"/>
      <c r="AH113" s="84"/>
      <c r="AI113" s="84"/>
      <c r="AJ113" s="84" t="s">
        <v>33</v>
      </c>
      <c r="AK113" s="111">
        <f t="shared" si="5"/>
        <v>0</v>
      </c>
      <c r="AL113" s="134"/>
    </row>
    <row r="114" spans="1:38" ht="12.75">
      <c r="A114" s="102">
        <f t="shared" si="6"/>
      </c>
      <c r="B114" s="116"/>
      <c r="C114" s="117"/>
      <c r="D114" s="117"/>
      <c r="E114" s="140"/>
      <c r="F114" s="83"/>
      <c r="G114" s="84"/>
      <c r="H114" s="84" t="s">
        <v>33</v>
      </c>
      <c r="I114" s="84" t="s">
        <v>19</v>
      </c>
      <c r="J114" s="84"/>
      <c r="K114" s="84"/>
      <c r="L114" s="84"/>
      <c r="M114" s="84"/>
      <c r="N114" s="84"/>
      <c r="O114" s="84" t="s">
        <v>33</v>
      </c>
      <c r="P114" s="84" t="s">
        <v>19</v>
      </c>
      <c r="Q114" s="84"/>
      <c r="R114" s="84"/>
      <c r="S114" s="84"/>
      <c r="T114" s="84"/>
      <c r="U114" s="84"/>
      <c r="V114" s="84" t="s">
        <v>33</v>
      </c>
      <c r="W114" s="84" t="s">
        <v>19</v>
      </c>
      <c r="X114" s="84"/>
      <c r="Y114" s="84"/>
      <c r="Z114" s="84"/>
      <c r="AA114" s="84"/>
      <c r="AB114" s="84"/>
      <c r="AC114" s="84" t="s">
        <v>33</v>
      </c>
      <c r="AD114" s="84" t="s">
        <v>19</v>
      </c>
      <c r="AE114" s="84"/>
      <c r="AF114" s="84"/>
      <c r="AG114" s="84"/>
      <c r="AH114" s="84"/>
      <c r="AI114" s="84"/>
      <c r="AJ114" s="84" t="s">
        <v>33</v>
      </c>
      <c r="AK114" s="111">
        <f t="shared" si="5"/>
        <v>0</v>
      </c>
      <c r="AL114" s="134"/>
    </row>
    <row r="115" spans="1:38" ht="12.75">
      <c r="A115" s="102">
        <f t="shared" si="6"/>
      </c>
      <c r="B115" s="116"/>
      <c r="C115" s="117"/>
      <c r="D115" s="117"/>
      <c r="E115" s="140"/>
      <c r="F115" s="83"/>
      <c r="G115" s="84"/>
      <c r="H115" s="84" t="s">
        <v>33</v>
      </c>
      <c r="I115" s="84" t="s">
        <v>19</v>
      </c>
      <c r="J115" s="84"/>
      <c r="K115" s="84"/>
      <c r="L115" s="84"/>
      <c r="M115" s="84"/>
      <c r="N115" s="84"/>
      <c r="O115" s="84" t="s">
        <v>33</v>
      </c>
      <c r="P115" s="84" t="s">
        <v>19</v>
      </c>
      <c r="Q115" s="84"/>
      <c r="R115" s="84"/>
      <c r="S115" s="84"/>
      <c r="T115" s="84"/>
      <c r="U115" s="84"/>
      <c r="V115" s="84" t="s">
        <v>33</v>
      </c>
      <c r="W115" s="84" t="s">
        <v>19</v>
      </c>
      <c r="X115" s="84"/>
      <c r="Y115" s="84"/>
      <c r="Z115" s="84"/>
      <c r="AA115" s="84"/>
      <c r="AB115" s="84"/>
      <c r="AC115" s="84" t="s">
        <v>33</v>
      </c>
      <c r="AD115" s="84" t="s">
        <v>19</v>
      </c>
      <c r="AE115" s="84"/>
      <c r="AF115" s="84"/>
      <c r="AG115" s="84"/>
      <c r="AH115" s="84"/>
      <c r="AI115" s="84"/>
      <c r="AJ115" s="84" t="s">
        <v>33</v>
      </c>
      <c r="AK115" s="111">
        <f t="shared" si="5"/>
        <v>0</v>
      </c>
      <c r="AL115" s="134"/>
    </row>
    <row r="116" spans="1:38" ht="12.75">
      <c r="A116" s="102">
        <f t="shared" si="6"/>
      </c>
      <c r="B116" s="116"/>
      <c r="C116" s="117"/>
      <c r="D116" s="117"/>
      <c r="E116" s="140"/>
      <c r="F116" s="83"/>
      <c r="G116" s="84"/>
      <c r="H116" s="84" t="s">
        <v>33</v>
      </c>
      <c r="I116" s="84" t="s">
        <v>19</v>
      </c>
      <c r="J116" s="84"/>
      <c r="K116" s="84"/>
      <c r="L116" s="84"/>
      <c r="M116" s="84"/>
      <c r="N116" s="84"/>
      <c r="O116" s="84" t="s">
        <v>33</v>
      </c>
      <c r="P116" s="84" t="s">
        <v>19</v>
      </c>
      <c r="Q116" s="84"/>
      <c r="R116" s="84"/>
      <c r="S116" s="84"/>
      <c r="T116" s="84"/>
      <c r="U116" s="84"/>
      <c r="V116" s="84" t="s">
        <v>33</v>
      </c>
      <c r="W116" s="84" t="s">
        <v>19</v>
      </c>
      <c r="X116" s="84"/>
      <c r="Y116" s="84"/>
      <c r="Z116" s="84"/>
      <c r="AA116" s="84"/>
      <c r="AB116" s="84"/>
      <c r="AC116" s="84" t="s">
        <v>33</v>
      </c>
      <c r="AD116" s="84" t="s">
        <v>19</v>
      </c>
      <c r="AE116" s="84"/>
      <c r="AF116" s="84"/>
      <c r="AG116" s="84"/>
      <c r="AH116" s="84"/>
      <c r="AI116" s="84"/>
      <c r="AJ116" s="84" t="s">
        <v>33</v>
      </c>
      <c r="AK116" s="111">
        <f t="shared" si="5"/>
        <v>0</v>
      </c>
      <c r="AL116" s="134"/>
    </row>
    <row r="117" spans="1:38" ht="12.75">
      <c r="A117" s="102">
        <f t="shared" si="6"/>
      </c>
      <c r="B117" s="116"/>
      <c r="C117" s="117"/>
      <c r="D117" s="117"/>
      <c r="E117" s="140"/>
      <c r="F117" s="83"/>
      <c r="G117" s="84"/>
      <c r="H117" s="84" t="s">
        <v>33</v>
      </c>
      <c r="I117" s="84" t="s">
        <v>19</v>
      </c>
      <c r="J117" s="84"/>
      <c r="K117" s="84"/>
      <c r="L117" s="84"/>
      <c r="M117" s="84"/>
      <c r="N117" s="84"/>
      <c r="O117" s="84" t="s">
        <v>33</v>
      </c>
      <c r="P117" s="84" t="s">
        <v>19</v>
      </c>
      <c r="Q117" s="84"/>
      <c r="R117" s="84"/>
      <c r="S117" s="84"/>
      <c r="T117" s="84"/>
      <c r="U117" s="84"/>
      <c r="V117" s="84" t="s">
        <v>33</v>
      </c>
      <c r="W117" s="84" t="s">
        <v>19</v>
      </c>
      <c r="X117" s="84"/>
      <c r="Y117" s="84"/>
      <c r="Z117" s="84"/>
      <c r="AA117" s="84"/>
      <c r="AB117" s="84"/>
      <c r="AC117" s="84" t="s">
        <v>33</v>
      </c>
      <c r="AD117" s="84" t="s">
        <v>19</v>
      </c>
      <c r="AE117" s="84"/>
      <c r="AF117" s="84"/>
      <c r="AG117" s="84"/>
      <c r="AH117" s="84"/>
      <c r="AI117" s="84"/>
      <c r="AJ117" s="84" t="s">
        <v>33</v>
      </c>
      <c r="AK117" s="111">
        <f t="shared" si="5"/>
        <v>0</v>
      </c>
      <c r="AL117" s="134"/>
    </row>
    <row r="118" spans="1:38" ht="12.75">
      <c r="A118" s="102">
        <f t="shared" si="6"/>
      </c>
      <c r="B118" s="116"/>
      <c r="C118" s="117"/>
      <c r="D118" s="117"/>
      <c r="E118" s="140"/>
      <c r="F118" s="83"/>
      <c r="G118" s="84"/>
      <c r="H118" s="84" t="s">
        <v>33</v>
      </c>
      <c r="I118" s="84" t="s">
        <v>19</v>
      </c>
      <c r="J118" s="84"/>
      <c r="K118" s="84"/>
      <c r="L118" s="84"/>
      <c r="M118" s="84"/>
      <c r="N118" s="84"/>
      <c r="O118" s="84" t="s">
        <v>33</v>
      </c>
      <c r="P118" s="84" t="s">
        <v>19</v>
      </c>
      <c r="Q118" s="84"/>
      <c r="R118" s="84"/>
      <c r="S118" s="84"/>
      <c r="T118" s="84"/>
      <c r="U118" s="84"/>
      <c r="V118" s="84" t="s">
        <v>33</v>
      </c>
      <c r="W118" s="84" t="s">
        <v>19</v>
      </c>
      <c r="X118" s="84"/>
      <c r="Y118" s="84"/>
      <c r="Z118" s="84"/>
      <c r="AA118" s="84"/>
      <c r="AB118" s="84"/>
      <c r="AC118" s="84" t="s">
        <v>33</v>
      </c>
      <c r="AD118" s="84" t="s">
        <v>19</v>
      </c>
      <c r="AE118" s="84"/>
      <c r="AF118" s="84"/>
      <c r="AG118" s="84"/>
      <c r="AH118" s="84"/>
      <c r="AI118" s="84"/>
      <c r="AJ118" s="84" t="s">
        <v>33</v>
      </c>
      <c r="AK118" s="111">
        <f t="shared" si="5"/>
        <v>0</v>
      </c>
      <c r="AL118" s="134"/>
    </row>
    <row r="119" spans="1:38" ht="12.75">
      <c r="A119" s="102">
        <f t="shared" si="6"/>
      </c>
      <c r="B119" s="116"/>
      <c r="C119" s="117"/>
      <c r="D119" s="117"/>
      <c r="E119" s="140"/>
      <c r="F119" s="83"/>
      <c r="G119" s="84"/>
      <c r="H119" s="84" t="s">
        <v>33</v>
      </c>
      <c r="I119" s="84" t="s">
        <v>19</v>
      </c>
      <c r="J119" s="84"/>
      <c r="K119" s="84"/>
      <c r="L119" s="84"/>
      <c r="M119" s="84"/>
      <c r="N119" s="84"/>
      <c r="O119" s="84" t="s">
        <v>33</v>
      </c>
      <c r="P119" s="84" t="s">
        <v>19</v>
      </c>
      <c r="Q119" s="84"/>
      <c r="R119" s="84"/>
      <c r="S119" s="84"/>
      <c r="T119" s="84"/>
      <c r="U119" s="84"/>
      <c r="V119" s="84" t="s">
        <v>33</v>
      </c>
      <c r="W119" s="84" t="s">
        <v>19</v>
      </c>
      <c r="X119" s="84"/>
      <c r="Y119" s="84"/>
      <c r="Z119" s="84"/>
      <c r="AA119" s="84"/>
      <c r="AB119" s="84"/>
      <c r="AC119" s="84" t="s">
        <v>33</v>
      </c>
      <c r="AD119" s="84" t="s">
        <v>19</v>
      </c>
      <c r="AE119" s="84"/>
      <c r="AF119" s="84"/>
      <c r="AG119" s="84"/>
      <c r="AH119" s="84"/>
      <c r="AI119" s="84"/>
      <c r="AJ119" s="84" t="s">
        <v>33</v>
      </c>
      <c r="AK119" s="111">
        <f t="shared" si="5"/>
        <v>0</v>
      </c>
      <c r="AL119" s="134"/>
    </row>
    <row r="120" spans="1:38" ht="12.75">
      <c r="A120" s="102">
        <f t="shared" si="6"/>
      </c>
      <c r="B120" s="116"/>
      <c r="C120" s="117"/>
      <c r="D120" s="117"/>
      <c r="E120" s="140"/>
      <c r="F120" s="83"/>
      <c r="G120" s="84"/>
      <c r="H120" s="84" t="s">
        <v>33</v>
      </c>
      <c r="I120" s="84" t="s">
        <v>19</v>
      </c>
      <c r="J120" s="84"/>
      <c r="K120" s="84"/>
      <c r="L120" s="84"/>
      <c r="M120" s="84"/>
      <c r="N120" s="84"/>
      <c r="O120" s="84" t="s">
        <v>33</v>
      </c>
      <c r="P120" s="84" t="s">
        <v>19</v>
      </c>
      <c r="Q120" s="84"/>
      <c r="R120" s="84"/>
      <c r="S120" s="84"/>
      <c r="T120" s="84"/>
      <c r="U120" s="84"/>
      <c r="V120" s="84" t="s">
        <v>33</v>
      </c>
      <c r="W120" s="84" t="s">
        <v>19</v>
      </c>
      <c r="X120" s="84"/>
      <c r="Y120" s="84"/>
      <c r="Z120" s="84"/>
      <c r="AA120" s="84"/>
      <c r="AB120" s="84"/>
      <c r="AC120" s="84" t="s">
        <v>33</v>
      </c>
      <c r="AD120" s="84" t="s">
        <v>19</v>
      </c>
      <c r="AE120" s="84"/>
      <c r="AF120" s="84"/>
      <c r="AG120" s="84"/>
      <c r="AH120" s="84"/>
      <c r="AI120" s="84"/>
      <c r="AJ120" s="84" t="s">
        <v>33</v>
      </c>
      <c r="AK120" s="111">
        <f t="shared" si="5"/>
        <v>0</v>
      </c>
      <c r="AL120" s="134"/>
    </row>
    <row r="121" spans="1:38" ht="12.75">
      <c r="A121" s="102">
        <f t="shared" si="6"/>
      </c>
      <c r="B121" s="116"/>
      <c r="C121" s="117"/>
      <c r="D121" s="117"/>
      <c r="E121" s="140"/>
      <c r="F121" s="83"/>
      <c r="G121" s="84"/>
      <c r="H121" s="84" t="s">
        <v>33</v>
      </c>
      <c r="I121" s="84" t="s">
        <v>19</v>
      </c>
      <c r="J121" s="84"/>
      <c r="K121" s="84"/>
      <c r="L121" s="84"/>
      <c r="M121" s="84"/>
      <c r="N121" s="84"/>
      <c r="O121" s="84" t="s">
        <v>33</v>
      </c>
      <c r="P121" s="84" t="s">
        <v>19</v>
      </c>
      <c r="Q121" s="84"/>
      <c r="R121" s="84"/>
      <c r="S121" s="84"/>
      <c r="T121" s="84"/>
      <c r="U121" s="84"/>
      <c r="V121" s="84" t="s">
        <v>33</v>
      </c>
      <c r="W121" s="84" t="s">
        <v>19</v>
      </c>
      <c r="X121" s="84"/>
      <c r="Y121" s="84"/>
      <c r="Z121" s="84"/>
      <c r="AA121" s="84"/>
      <c r="AB121" s="84"/>
      <c r="AC121" s="84" t="s">
        <v>33</v>
      </c>
      <c r="AD121" s="84" t="s">
        <v>19</v>
      </c>
      <c r="AE121" s="84"/>
      <c r="AF121" s="84"/>
      <c r="AG121" s="84"/>
      <c r="AH121" s="84"/>
      <c r="AI121" s="84"/>
      <c r="AJ121" s="84" t="s">
        <v>33</v>
      </c>
      <c r="AK121" s="111">
        <f t="shared" si="5"/>
        <v>0</v>
      </c>
      <c r="AL121" s="134"/>
    </row>
    <row r="122" spans="1:38" ht="12.75">
      <c r="A122" s="102">
        <f t="shared" si="6"/>
      </c>
      <c r="B122" s="116"/>
      <c r="C122" s="117"/>
      <c r="D122" s="117"/>
      <c r="E122" s="140"/>
      <c r="F122" s="83"/>
      <c r="G122" s="84"/>
      <c r="H122" s="84" t="s">
        <v>33</v>
      </c>
      <c r="I122" s="84" t="s">
        <v>19</v>
      </c>
      <c r="J122" s="84"/>
      <c r="K122" s="84"/>
      <c r="L122" s="84"/>
      <c r="M122" s="84"/>
      <c r="N122" s="84"/>
      <c r="O122" s="84" t="s">
        <v>33</v>
      </c>
      <c r="P122" s="84" t="s">
        <v>19</v>
      </c>
      <c r="Q122" s="84"/>
      <c r="R122" s="84"/>
      <c r="S122" s="84"/>
      <c r="T122" s="84"/>
      <c r="U122" s="84"/>
      <c r="V122" s="84" t="s">
        <v>33</v>
      </c>
      <c r="W122" s="84" t="s">
        <v>19</v>
      </c>
      <c r="X122" s="84"/>
      <c r="Y122" s="84"/>
      <c r="Z122" s="84"/>
      <c r="AA122" s="84"/>
      <c r="AB122" s="84"/>
      <c r="AC122" s="84" t="s">
        <v>33</v>
      </c>
      <c r="AD122" s="84" t="s">
        <v>19</v>
      </c>
      <c r="AE122" s="84"/>
      <c r="AF122" s="84"/>
      <c r="AG122" s="84"/>
      <c r="AH122" s="84"/>
      <c r="AI122" s="84"/>
      <c r="AJ122" s="84" t="s">
        <v>33</v>
      </c>
      <c r="AK122" s="111">
        <f t="shared" si="5"/>
        <v>0</v>
      </c>
      <c r="AL122" s="134"/>
    </row>
    <row r="123" spans="1:38" ht="12.75">
      <c r="A123" s="102">
        <f t="shared" si="6"/>
      </c>
      <c r="B123" s="116"/>
      <c r="C123" s="117"/>
      <c r="D123" s="117"/>
      <c r="E123" s="140"/>
      <c r="F123" s="83"/>
      <c r="G123" s="84"/>
      <c r="H123" s="84" t="s">
        <v>33</v>
      </c>
      <c r="I123" s="84" t="s">
        <v>19</v>
      </c>
      <c r="J123" s="84"/>
      <c r="K123" s="84"/>
      <c r="L123" s="84"/>
      <c r="M123" s="84"/>
      <c r="N123" s="84"/>
      <c r="O123" s="84" t="s">
        <v>33</v>
      </c>
      <c r="P123" s="84" t="s">
        <v>19</v>
      </c>
      <c r="Q123" s="84"/>
      <c r="R123" s="84"/>
      <c r="S123" s="84"/>
      <c r="T123" s="84"/>
      <c r="U123" s="84"/>
      <c r="V123" s="84" t="s">
        <v>33</v>
      </c>
      <c r="W123" s="84" t="s">
        <v>19</v>
      </c>
      <c r="X123" s="84"/>
      <c r="Y123" s="84"/>
      <c r="Z123" s="84"/>
      <c r="AA123" s="84"/>
      <c r="AB123" s="84"/>
      <c r="AC123" s="84" t="s">
        <v>33</v>
      </c>
      <c r="AD123" s="84" t="s">
        <v>19</v>
      </c>
      <c r="AE123" s="84"/>
      <c r="AF123" s="84"/>
      <c r="AG123" s="84"/>
      <c r="AH123" s="84"/>
      <c r="AI123" s="84"/>
      <c r="AJ123" s="84" t="s">
        <v>33</v>
      </c>
      <c r="AK123" s="111">
        <f t="shared" si="5"/>
        <v>0</v>
      </c>
      <c r="AL123" s="134"/>
    </row>
    <row r="124" spans="1:38" ht="12.75">
      <c r="A124" s="102">
        <f t="shared" si="6"/>
      </c>
      <c r="B124" s="116"/>
      <c r="C124" s="117"/>
      <c r="D124" s="117"/>
      <c r="E124" s="140"/>
      <c r="F124" s="83"/>
      <c r="G124" s="84"/>
      <c r="H124" s="84" t="s">
        <v>33</v>
      </c>
      <c r="I124" s="84" t="s">
        <v>19</v>
      </c>
      <c r="J124" s="84"/>
      <c r="K124" s="84"/>
      <c r="L124" s="84"/>
      <c r="M124" s="84"/>
      <c r="N124" s="84"/>
      <c r="O124" s="84" t="s">
        <v>33</v>
      </c>
      <c r="P124" s="84" t="s">
        <v>19</v>
      </c>
      <c r="Q124" s="84"/>
      <c r="R124" s="84"/>
      <c r="S124" s="84"/>
      <c r="T124" s="84"/>
      <c r="U124" s="84"/>
      <c r="V124" s="84" t="s">
        <v>33</v>
      </c>
      <c r="W124" s="84" t="s">
        <v>19</v>
      </c>
      <c r="X124" s="84"/>
      <c r="Y124" s="84"/>
      <c r="Z124" s="84"/>
      <c r="AA124" s="84"/>
      <c r="AB124" s="84"/>
      <c r="AC124" s="84" t="s">
        <v>33</v>
      </c>
      <c r="AD124" s="84" t="s">
        <v>19</v>
      </c>
      <c r="AE124" s="84"/>
      <c r="AF124" s="84"/>
      <c r="AG124" s="84"/>
      <c r="AH124" s="84"/>
      <c r="AI124" s="84"/>
      <c r="AJ124" s="84" t="s">
        <v>33</v>
      </c>
      <c r="AK124" s="111">
        <f t="shared" si="5"/>
        <v>0</v>
      </c>
      <c r="AL124" s="134"/>
    </row>
    <row r="125" spans="1:38" ht="12.75">
      <c r="A125" s="102">
        <f t="shared" si="6"/>
      </c>
      <c r="B125" s="116"/>
      <c r="C125" s="117"/>
      <c r="D125" s="117"/>
      <c r="E125" s="140"/>
      <c r="F125" s="83"/>
      <c r="G125" s="84"/>
      <c r="H125" s="84" t="s">
        <v>33</v>
      </c>
      <c r="I125" s="84" t="s">
        <v>19</v>
      </c>
      <c r="J125" s="84"/>
      <c r="K125" s="84"/>
      <c r="L125" s="84"/>
      <c r="M125" s="84"/>
      <c r="N125" s="84"/>
      <c r="O125" s="84" t="s">
        <v>33</v>
      </c>
      <c r="P125" s="84" t="s">
        <v>19</v>
      </c>
      <c r="Q125" s="84"/>
      <c r="R125" s="84"/>
      <c r="S125" s="84"/>
      <c r="T125" s="84"/>
      <c r="U125" s="84"/>
      <c r="V125" s="84" t="s">
        <v>33</v>
      </c>
      <c r="W125" s="84" t="s">
        <v>19</v>
      </c>
      <c r="X125" s="84"/>
      <c r="Y125" s="84"/>
      <c r="Z125" s="84"/>
      <c r="AA125" s="84"/>
      <c r="AB125" s="84"/>
      <c r="AC125" s="84" t="s">
        <v>33</v>
      </c>
      <c r="AD125" s="84" t="s">
        <v>19</v>
      </c>
      <c r="AE125" s="84"/>
      <c r="AF125" s="84"/>
      <c r="AG125" s="84"/>
      <c r="AH125" s="84"/>
      <c r="AI125" s="84"/>
      <c r="AJ125" s="84" t="s">
        <v>33</v>
      </c>
      <c r="AK125" s="111">
        <f t="shared" si="5"/>
        <v>0</v>
      </c>
      <c r="AL125" s="134"/>
    </row>
    <row r="126" spans="1:38" ht="12.75">
      <c r="A126" s="102">
        <f t="shared" si="6"/>
      </c>
      <c r="B126" s="116"/>
      <c r="C126" s="117"/>
      <c r="D126" s="117"/>
      <c r="E126" s="140"/>
      <c r="F126" s="83"/>
      <c r="G126" s="84"/>
      <c r="H126" s="84" t="s">
        <v>33</v>
      </c>
      <c r="I126" s="84" t="s">
        <v>19</v>
      </c>
      <c r="J126" s="84"/>
      <c r="K126" s="84"/>
      <c r="L126" s="84"/>
      <c r="M126" s="84"/>
      <c r="N126" s="84"/>
      <c r="O126" s="84" t="s">
        <v>33</v>
      </c>
      <c r="P126" s="84" t="s">
        <v>19</v>
      </c>
      <c r="Q126" s="84"/>
      <c r="R126" s="84"/>
      <c r="S126" s="84"/>
      <c r="T126" s="84"/>
      <c r="U126" s="84"/>
      <c r="V126" s="84" t="s">
        <v>33</v>
      </c>
      <c r="W126" s="84" t="s">
        <v>19</v>
      </c>
      <c r="X126" s="84"/>
      <c r="Y126" s="84"/>
      <c r="Z126" s="84"/>
      <c r="AA126" s="84"/>
      <c r="AB126" s="84"/>
      <c r="AC126" s="84" t="s">
        <v>33</v>
      </c>
      <c r="AD126" s="84" t="s">
        <v>19</v>
      </c>
      <c r="AE126" s="84"/>
      <c r="AF126" s="84"/>
      <c r="AG126" s="84"/>
      <c r="AH126" s="84"/>
      <c r="AI126" s="84"/>
      <c r="AJ126" s="84" t="s">
        <v>33</v>
      </c>
      <c r="AK126" s="111">
        <f t="shared" si="5"/>
        <v>0</v>
      </c>
      <c r="AL126" s="134"/>
    </row>
    <row r="127" spans="1:38" ht="12.75">
      <c r="A127" s="102">
        <f t="shared" si="6"/>
      </c>
      <c r="B127" s="116"/>
      <c r="C127" s="117"/>
      <c r="D127" s="117"/>
      <c r="E127" s="140"/>
      <c r="F127" s="83"/>
      <c r="G127" s="84"/>
      <c r="H127" s="84" t="s">
        <v>33</v>
      </c>
      <c r="I127" s="84" t="s">
        <v>19</v>
      </c>
      <c r="J127" s="84"/>
      <c r="K127" s="84"/>
      <c r="L127" s="84"/>
      <c r="M127" s="84"/>
      <c r="N127" s="84"/>
      <c r="O127" s="84" t="s">
        <v>33</v>
      </c>
      <c r="P127" s="84" t="s">
        <v>19</v>
      </c>
      <c r="Q127" s="84"/>
      <c r="R127" s="84"/>
      <c r="S127" s="84"/>
      <c r="T127" s="84"/>
      <c r="U127" s="84"/>
      <c r="V127" s="84" t="s">
        <v>33</v>
      </c>
      <c r="W127" s="84" t="s">
        <v>19</v>
      </c>
      <c r="X127" s="84"/>
      <c r="Y127" s="84"/>
      <c r="Z127" s="84"/>
      <c r="AA127" s="84"/>
      <c r="AB127" s="84"/>
      <c r="AC127" s="84" t="s">
        <v>33</v>
      </c>
      <c r="AD127" s="84" t="s">
        <v>19</v>
      </c>
      <c r="AE127" s="84"/>
      <c r="AF127" s="84"/>
      <c r="AG127" s="84"/>
      <c r="AH127" s="84"/>
      <c r="AI127" s="84"/>
      <c r="AJ127" s="84" t="s">
        <v>33</v>
      </c>
      <c r="AK127" s="111">
        <f t="shared" si="5"/>
        <v>0</v>
      </c>
      <c r="AL127" s="134"/>
    </row>
    <row r="128" spans="1:38" ht="12.75">
      <c r="A128" s="102">
        <f t="shared" si="6"/>
      </c>
      <c r="B128" s="116"/>
      <c r="C128" s="117"/>
      <c r="D128" s="117"/>
      <c r="E128" s="140"/>
      <c r="F128" s="83"/>
      <c r="G128" s="84"/>
      <c r="H128" s="84" t="s">
        <v>33</v>
      </c>
      <c r="I128" s="84" t="s">
        <v>19</v>
      </c>
      <c r="J128" s="84"/>
      <c r="K128" s="84"/>
      <c r="L128" s="84"/>
      <c r="M128" s="84"/>
      <c r="N128" s="84"/>
      <c r="O128" s="84" t="s">
        <v>33</v>
      </c>
      <c r="P128" s="84" t="s">
        <v>19</v>
      </c>
      <c r="Q128" s="84"/>
      <c r="R128" s="84"/>
      <c r="S128" s="84"/>
      <c r="T128" s="84"/>
      <c r="U128" s="84"/>
      <c r="V128" s="84" t="s">
        <v>33</v>
      </c>
      <c r="W128" s="84" t="s">
        <v>19</v>
      </c>
      <c r="X128" s="84"/>
      <c r="Y128" s="84"/>
      <c r="Z128" s="84"/>
      <c r="AA128" s="84"/>
      <c r="AB128" s="84"/>
      <c r="AC128" s="84" t="s">
        <v>33</v>
      </c>
      <c r="AD128" s="84" t="s">
        <v>19</v>
      </c>
      <c r="AE128" s="84"/>
      <c r="AF128" s="84"/>
      <c r="AG128" s="84"/>
      <c r="AH128" s="84"/>
      <c r="AI128" s="84"/>
      <c r="AJ128" s="84" t="s">
        <v>33</v>
      </c>
      <c r="AK128" s="111">
        <f t="shared" si="5"/>
        <v>0</v>
      </c>
      <c r="AL128" s="134"/>
    </row>
    <row r="129" spans="1:38" ht="12.75">
      <c r="A129" s="102">
        <f t="shared" si="6"/>
      </c>
      <c r="B129" s="116"/>
      <c r="C129" s="117"/>
      <c r="D129" s="117"/>
      <c r="E129" s="140"/>
      <c r="F129" s="83"/>
      <c r="G129" s="84"/>
      <c r="H129" s="84" t="s">
        <v>33</v>
      </c>
      <c r="I129" s="84" t="s">
        <v>19</v>
      </c>
      <c r="J129" s="84"/>
      <c r="K129" s="84"/>
      <c r="L129" s="84"/>
      <c r="M129" s="84"/>
      <c r="N129" s="84"/>
      <c r="O129" s="84" t="s">
        <v>33</v>
      </c>
      <c r="P129" s="84" t="s">
        <v>19</v>
      </c>
      <c r="Q129" s="84"/>
      <c r="R129" s="84"/>
      <c r="S129" s="84"/>
      <c r="T129" s="84"/>
      <c r="U129" s="84"/>
      <c r="V129" s="84" t="s">
        <v>33</v>
      </c>
      <c r="W129" s="84" t="s">
        <v>19</v>
      </c>
      <c r="X129" s="84"/>
      <c r="Y129" s="84"/>
      <c r="Z129" s="84"/>
      <c r="AA129" s="84"/>
      <c r="AB129" s="84"/>
      <c r="AC129" s="84" t="s">
        <v>33</v>
      </c>
      <c r="AD129" s="84" t="s">
        <v>19</v>
      </c>
      <c r="AE129" s="84"/>
      <c r="AF129" s="84"/>
      <c r="AG129" s="84"/>
      <c r="AH129" s="84"/>
      <c r="AI129" s="84"/>
      <c r="AJ129" s="84" t="s">
        <v>33</v>
      </c>
      <c r="AK129" s="111">
        <f t="shared" si="5"/>
        <v>0</v>
      </c>
      <c r="AL129" s="134"/>
    </row>
    <row r="130" spans="1:38" ht="12.75">
      <c r="A130" s="102">
        <f t="shared" si="6"/>
      </c>
      <c r="B130" s="116"/>
      <c r="C130" s="117"/>
      <c r="D130" s="117"/>
      <c r="E130" s="140"/>
      <c r="F130" s="83"/>
      <c r="G130" s="84"/>
      <c r="H130" s="84" t="s">
        <v>33</v>
      </c>
      <c r="I130" s="84" t="s">
        <v>19</v>
      </c>
      <c r="J130" s="84"/>
      <c r="K130" s="84"/>
      <c r="L130" s="84"/>
      <c r="M130" s="84"/>
      <c r="N130" s="84"/>
      <c r="O130" s="84" t="s">
        <v>33</v>
      </c>
      <c r="P130" s="84" t="s">
        <v>19</v>
      </c>
      <c r="Q130" s="84"/>
      <c r="R130" s="84"/>
      <c r="S130" s="84"/>
      <c r="T130" s="84"/>
      <c r="U130" s="84"/>
      <c r="V130" s="84" t="s">
        <v>33</v>
      </c>
      <c r="W130" s="84" t="s">
        <v>19</v>
      </c>
      <c r="X130" s="84"/>
      <c r="Y130" s="84"/>
      <c r="Z130" s="84"/>
      <c r="AA130" s="84"/>
      <c r="AB130" s="84"/>
      <c r="AC130" s="84" t="s">
        <v>33</v>
      </c>
      <c r="AD130" s="84" t="s">
        <v>19</v>
      </c>
      <c r="AE130" s="84"/>
      <c r="AF130" s="84"/>
      <c r="AG130" s="84"/>
      <c r="AH130" s="84"/>
      <c r="AI130" s="84"/>
      <c r="AJ130" s="84" t="s">
        <v>33</v>
      </c>
      <c r="AK130" s="111">
        <f t="shared" si="5"/>
        <v>0</v>
      </c>
      <c r="AL130" s="134"/>
    </row>
    <row r="131" spans="1:38" ht="12.75">
      <c r="A131" s="102">
        <f t="shared" si="6"/>
      </c>
      <c r="B131" s="116"/>
      <c r="C131" s="117"/>
      <c r="D131" s="117"/>
      <c r="E131" s="140"/>
      <c r="F131" s="83"/>
      <c r="G131" s="84"/>
      <c r="H131" s="84" t="s">
        <v>33</v>
      </c>
      <c r="I131" s="84" t="s">
        <v>19</v>
      </c>
      <c r="J131" s="84"/>
      <c r="K131" s="84"/>
      <c r="L131" s="84"/>
      <c r="M131" s="84"/>
      <c r="N131" s="84"/>
      <c r="O131" s="84" t="s">
        <v>33</v>
      </c>
      <c r="P131" s="84" t="s">
        <v>19</v>
      </c>
      <c r="Q131" s="84"/>
      <c r="R131" s="84"/>
      <c r="S131" s="84"/>
      <c r="T131" s="84"/>
      <c r="U131" s="84"/>
      <c r="V131" s="84" t="s">
        <v>33</v>
      </c>
      <c r="W131" s="84" t="s">
        <v>19</v>
      </c>
      <c r="X131" s="84"/>
      <c r="Y131" s="84"/>
      <c r="Z131" s="84"/>
      <c r="AA131" s="84"/>
      <c r="AB131" s="84"/>
      <c r="AC131" s="84" t="s">
        <v>33</v>
      </c>
      <c r="AD131" s="84" t="s">
        <v>19</v>
      </c>
      <c r="AE131" s="84"/>
      <c r="AF131" s="84"/>
      <c r="AG131" s="84"/>
      <c r="AH131" s="84"/>
      <c r="AI131" s="84"/>
      <c r="AJ131" s="84" t="s">
        <v>33</v>
      </c>
      <c r="AK131" s="111">
        <f t="shared" si="5"/>
        <v>0</v>
      </c>
      <c r="AL131" s="134"/>
    </row>
    <row r="132" spans="1:38" ht="12.75">
      <c r="A132" s="102">
        <f t="shared" si="6"/>
      </c>
      <c r="B132" s="116"/>
      <c r="C132" s="117"/>
      <c r="D132" s="117"/>
      <c r="E132" s="140"/>
      <c r="F132" s="83"/>
      <c r="G132" s="84"/>
      <c r="H132" s="84" t="s">
        <v>33</v>
      </c>
      <c r="I132" s="84" t="s">
        <v>19</v>
      </c>
      <c r="J132" s="84"/>
      <c r="K132" s="84"/>
      <c r="L132" s="84"/>
      <c r="M132" s="84"/>
      <c r="N132" s="84"/>
      <c r="O132" s="84" t="s">
        <v>33</v>
      </c>
      <c r="P132" s="84" t="s">
        <v>19</v>
      </c>
      <c r="Q132" s="84"/>
      <c r="R132" s="84"/>
      <c r="S132" s="84"/>
      <c r="T132" s="84"/>
      <c r="U132" s="84"/>
      <c r="V132" s="84" t="s">
        <v>33</v>
      </c>
      <c r="W132" s="84" t="s">
        <v>19</v>
      </c>
      <c r="X132" s="84"/>
      <c r="Y132" s="84"/>
      <c r="Z132" s="84"/>
      <c r="AA132" s="84"/>
      <c r="AB132" s="84"/>
      <c r="AC132" s="84" t="s">
        <v>33</v>
      </c>
      <c r="AD132" s="84" t="s">
        <v>19</v>
      </c>
      <c r="AE132" s="84"/>
      <c r="AF132" s="84"/>
      <c r="AG132" s="84"/>
      <c r="AH132" s="84"/>
      <c r="AI132" s="84"/>
      <c r="AJ132" s="84" t="s">
        <v>33</v>
      </c>
      <c r="AK132" s="111">
        <f t="shared" si="5"/>
        <v>0</v>
      </c>
      <c r="AL132" s="134"/>
    </row>
    <row r="133" spans="1:38" ht="12.75">
      <c r="A133" s="102">
        <f t="shared" si="6"/>
      </c>
      <c r="B133" s="116"/>
      <c r="C133" s="117"/>
      <c r="D133" s="117"/>
      <c r="E133" s="140"/>
      <c r="F133" s="83"/>
      <c r="G133" s="84"/>
      <c r="H133" s="84" t="s">
        <v>33</v>
      </c>
      <c r="I133" s="84" t="s">
        <v>19</v>
      </c>
      <c r="J133" s="84"/>
      <c r="K133" s="84"/>
      <c r="L133" s="84"/>
      <c r="M133" s="84"/>
      <c r="N133" s="84"/>
      <c r="O133" s="84" t="s">
        <v>33</v>
      </c>
      <c r="P133" s="84" t="s">
        <v>19</v>
      </c>
      <c r="Q133" s="84"/>
      <c r="R133" s="84"/>
      <c r="S133" s="84"/>
      <c r="T133" s="84"/>
      <c r="U133" s="84"/>
      <c r="V133" s="84" t="s">
        <v>33</v>
      </c>
      <c r="W133" s="84" t="s">
        <v>19</v>
      </c>
      <c r="X133" s="84"/>
      <c r="Y133" s="84"/>
      <c r="Z133" s="84"/>
      <c r="AA133" s="84"/>
      <c r="AB133" s="84"/>
      <c r="AC133" s="84" t="s">
        <v>33</v>
      </c>
      <c r="AD133" s="84" t="s">
        <v>19</v>
      </c>
      <c r="AE133" s="84"/>
      <c r="AF133" s="84"/>
      <c r="AG133" s="84"/>
      <c r="AH133" s="84"/>
      <c r="AI133" s="84"/>
      <c r="AJ133" s="84" t="s">
        <v>33</v>
      </c>
      <c r="AK133" s="111">
        <f aca="true" t="shared" si="7" ref="AK133:AK196">COUNTIF(F133:AJ133,$V$2)</f>
        <v>0</v>
      </c>
      <c r="AL133" s="134"/>
    </row>
    <row r="134" spans="1:38" ht="12.75">
      <c r="A134" s="102">
        <f t="shared" si="6"/>
      </c>
      <c r="B134" s="116"/>
      <c r="C134" s="117"/>
      <c r="D134" s="117"/>
      <c r="E134" s="140"/>
      <c r="F134" s="83"/>
      <c r="G134" s="84"/>
      <c r="H134" s="84" t="s">
        <v>33</v>
      </c>
      <c r="I134" s="84" t="s">
        <v>19</v>
      </c>
      <c r="J134" s="84"/>
      <c r="K134" s="84"/>
      <c r="L134" s="84"/>
      <c r="M134" s="84"/>
      <c r="N134" s="84"/>
      <c r="O134" s="84" t="s">
        <v>33</v>
      </c>
      <c r="P134" s="84" t="s">
        <v>19</v>
      </c>
      <c r="Q134" s="84"/>
      <c r="R134" s="84"/>
      <c r="S134" s="84"/>
      <c r="T134" s="84"/>
      <c r="U134" s="84"/>
      <c r="V134" s="84" t="s">
        <v>33</v>
      </c>
      <c r="W134" s="84" t="s">
        <v>19</v>
      </c>
      <c r="X134" s="84"/>
      <c r="Y134" s="84"/>
      <c r="Z134" s="84"/>
      <c r="AA134" s="84"/>
      <c r="AB134" s="84"/>
      <c r="AC134" s="84" t="s">
        <v>33</v>
      </c>
      <c r="AD134" s="84" t="s">
        <v>19</v>
      </c>
      <c r="AE134" s="84"/>
      <c r="AF134" s="84"/>
      <c r="AG134" s="84"/>
      <c r="AH134" s="84"/>
      <c r="AI134" s="84"/>
      <c r="AJ134" s="84" t="s">
        <v>33</v>
      </c>
      <c r="AK134" s="111">
        <f t="shared" si="7"/>
        <v>0</v>
      </c>
      <c r="AL134" s="134"/>
    </row>
    <row r="135" spans="1:38" ht="12.75">
      <c r="A135" s="102">
        <f t="shared" si="6"/>
      </c>
      <c r="B135" s="116"/>
      <c r="C135" s="117"/>
      <c r="D135" s="117"/>
      <c r="E135" s="140"/>
      <c r="F135" s="83"/>
      <c r="G135" s="84"/>
      <c r="H135" s="84" t="s">
        <v>33</v>
      </c>
      <c r="I135" s="84" t="s">
        <v>19</v>
      </c>
      <c r="J135" s="84"/>
      <c r="K135" s="84"/>
      <c r="L135" s="84"/>
      <c r="M135" s="84"/>
      <c r="N135" s="84"/>
      <c r="O135" s="84" t="s">
        <v>33</v>
      </c>
      <c r="P135" s="84" t="s">
        <v>19</v>
      </c>
      <c r="Q135" s="84"/>
      <c r="R135" s="84"/>
      <c r="S135" s="84"/>
      <c r="T135" s="84"/>
      <c r="U135" s="84"/>
      <c r="V135" s="84" t="s">
        <v>33</v>
      </c>
      <c r="W135" s="84" t="s">
        <v>19</v>
      </c>
      <c r="X135" s="84"/>
      <c r="Y135" s="84"/>
      <c r="Z135" s="84"/>
      <c r="AA135" s="84"/>
      <c r="AB135" s="84"/>
      <c r="AC135" s="84" t="s">
        <v>33</v>
      </c>
      <c r="AD135" s="84" t="s">
        <v>19</v>
      </c>
      <c r="AE135" s="84"/>
      <c r="AF135" s="84"/>
      <c r="AG135" s="84"/>
      <c r="AH135" s="84"/>
      <c r="AI135" s="84"/>
      <c r="AJ135" s="84" t="s">
        <v>33</v>
      </c>
      <c r="AK135" s="111">
        <f t="shared" si="7"/>
        <v>0</v>
      </c>
      <c r="AL135" s="134"/>
    </row>
    <row r="136" spans="1:38" ht="12.75">
      <c r="A136" s="102">
        <f t="shared" si="6"/>
      </c>
      <c r="B136" s="116"/>
      <c r="C136" s="117"/>
      <c r="D136" s="117"/>
      <c r="E136" s="140"/>
      <c r="F136" s="83"/>
      <c r="G136" s="84"/>
      <c r="H136" s="84" t="s">
        <v>33</v>
      </c>
      <c r="I136" s="84" t="s">
        <v>19</v>
      </c>
      <c r="J136" s="84"/>
      <c r="K136" s="84"/>
      <c r="L136" s="84"/>
      <c r="M136" s="84"/>
      <c r="N136" s="84"/>
      <c r="O136" s="84" t="s">
        <v>33</v>
      </c>
      <c r="P136" s="84" t="s">
        <v>19</v>
      </c>
      <c r="Q136" s="84"/>
      <c r="R136" s="84"/>
      <c r="S136" s="84"/>
      <c r="T136" s="84"/>
      <c r="U136" s="84"/>
      <c r="V136" s="84" t="s">
        <v>33</v>
      </c>
      <c r="W136" s="84" t="s">
        <v>19</v>
      </c>
      <c r="X136" s="84"/>
      <c r="Y136" s="84"/>
      <c r="Z136" s="84"/>
      <c r="AA136" s="84"/>
      <c r="AB136" s="84"/>
      <c r="AC136" s="84" t="s">
        <v>33</v>
      </c>
      <c r="AD136" s="84" t="s">
        <v>19</v>
      </c>
      <c r="AE136" s="84"/>
      <c r="AF136" s="84"/>
      <c r="AG136" s="84"/>
      <c r="AH136" s="84"/>
      <c r="AI136" s="84"/>
      <c r="AJ136" s="84" t="s">
        <v>33</v>
      </c>
      <c r="AK136" s="111">
        <f t="shared" si="7"/>
        <v>0</v>
      </c>
      <c r="AL136" s="134"/>
    </row>
    <row r="137" spans="1:38" ht="12.75">
      <c r="A137" s="102">
        <f t="shared" si="6"/>
      </c>
      <c r="B137" s="116"/>
      <c r="C137" s="117"/>
      <c r="D137" s="117"/>
      <c r="E137" s="140"/>
      <c r="F137" s="83"/>
      <c r="G137" s="84"/>
      <c r="H137" s="84" t="s">
        <v>33</v>
      </c>
      <c r="I137" s="84" t="s">
        <v>19</v>
      </c>
      <c r="J137" s="84"/>
      <c r="K137" s="84"/>
      <c r="L137" s="84"/>
      <c r="M137" s="84"/>
      <c r="N137" s="84"/>
      <c r="O137" s="84" t="s">
        <v>33</v>
      </c>
      <c r="P137" s="84" t="s">
        <v>19</v>
      </c>
      <c r="Q137" s="84"/>
      <c r="R137" s="84"/>
      <c r="S137" s="84"/>
      <c r="T137" s="84"/>
      <c r="U137" s="84"/>
      <c r="V137" s="84" t="s">
        <v>33</v>
      </c>
      <c r="W137" s="84" t="s">
        <v>19</v>
      </c>
      <c r="X137" s="84"/>
      <c r="Y137" s="84"/>
      <c r="Z137" s="84"/>
      <c r="AA137" s="84"/>
      <c r="AB137" s="84"/>
      <c r="AC137" s="84" t="s">
        <v>33</v>
      </c>
      <c r="AD137" s="84" t="s">
        <v>19</v>
      </c>
      <c r="AE137" s="84"/>
      <c r="AF137" s="84"/>
      <c r="AG137" s="84"/>
      <c r="AH137" s="84"/>
      <c r="AI137" s="84"/>
      <c r="AJ137" s="84" t="s">
        <v>33</v>
      </c>
      <c r="AK137" s="111">
        <f t="shared" si="7"/>
        <v>0</v>
      </c>
      <c r="AL137" s="134"/>
    </row>
    <row r="138" spans="1:38" ht="12.75">
      <c r="A138" s="102">
        <f t="shared" si="6"/>
      </c>
      <c r="B138" s="116"/>
      <c r="C138" s="117"/>
      <c r="D138" s="117"/>
      <c r="E138" s="140"/>
      <c r="F138" s="83"/>
      <c r="G138" s="84"/>
      <c r="H138" s="84" t="s">
        <v>33</v>
      </c>
      <c r="I138" s="84" t="s">
        <v>19</v>
      </c>
      <c r="J138" s="84"/>
      <c r="K138" s="84"/>
      <c r="L138" s="84"/>
      <c r="M138" s="84"/>
      <c r="N138" s="84"/>
      <c r="O138" s="84" t="s">
        <v>33</v>
      </c>
      <c r="P138" s="84" t="s">
        <v>19</v>
      </c>
      <c r="Q138" s="84"/>
      <c r="R138" s="84"/>
      <c r="S138" s="84"/>
      <c r="T138" s="84"/>
      <c r="U138" s="84"/>
      <c r="V138" s="84" t="s">
        <v>33</v>
      </c>
      <c r="W138" s="84" t="s">
        <v>19</v>
      </c>
      <c r="X138" s="84"/>
      <c r="Y138" s="84"/>
      <c r="Z138" s="84"/>
      <c r="AA138" s="84"/>
      <c r="AB138" s="84"/>
      <c r="AC138" s="84" t="s">
        <v>33</v>
      </c>
      <c r="AD138" s="84" t="s">
        <v>19</v>
      </c>
      <c r="AE138" s="84"/>
      <c r="AF138" s="84"/>
      <c r="AG138" s="84"/>
      <c r="AH138" s="84"/>
      <c r="AI138" s="84"/>
      <c r="AJ138" s="84" t="s">
        <v>33</v>
      </c>
      <c r="AK138" s="111">
        <f t="shared" si="7"/>
        <v>0</v>
      </c>
      <c r="AL138" s="134"/>
    </row>
    <row r="139" spans="1:38" ht="12.75">
      <c r="A139" s="102">
        <f t="shared" si="6"/>
      </c>
      <c r="B139" s="116"/>
      <c r="C139" s="117"/>
      <c r="D139" s="117"/>
      <c r="E139" s="140"/>
      <c r="F139" s="83"/>
      <c r="G139" s="84"/>
      <c r="H139" s="84" t="s">
        <v>33</v>
      </c>
      <c r="I139" s="84" t="s">
        <v>19</v>
      </c>
      <c r="J139" s="84"/>
      <c r="K139" s="84"/>
      <c r="L139" s="84"/>
      <c r="M139" s="84"/>
      <c r="N139" s="84"/>
      <c r="O139" s="84" t="s">
        <v>33</v>
      </c>
      <c r="P139" s="84" t="s">
        <v>19</v>
      </c>
      <c r="Q139" s="84"/>
      <c r="R139" s="84"/>
      <c r="S139" s="84"/>
      <c r="T139" s="84"/>
      <c r="U139" s="84"/>
      <c r="V139" s="84" t="s">
        <v>33</v>
      </c>
      <c r="W139" s="84" t="s">
        <v>19</v>
      </c>
      <c r="X139" s="84"/>
      <c r="Y139" s="84"/>
      <c r="Z139" s="84"/>
      <c r="AA139" s="84"/>
      <c r="AB139" s="84"/>
      <c r="AC139" s="84" t="s">
        <v>33</v>
      </c>
      <c r="AD139" s="84" t="s">
        <v>19</v>
      </c>
      <c r="AE139" s="84"/>
      <c r="AF139" s="84"/>
      <c r="AG139" s="84"/>
      <c r="AH139" s="84"/>
      <c r="AI139" s="84"/>
      <c r="AJ139" s="84" t="s">
        <v>33</v>
      </c>
      <c r="AK139" s="111">
        <f t="shared" si="7"/>
        <v>0</v>
      </c>
      <c r="AL139" s="134"/>
    </row>
    <row r="140" spans="1:38" ht="12.75">
      <c r="A140" s="102">
        <f t="shared" si="6"/>
      </c>
      <c r="B140" s="116"/>
      <c r="C140" s="117"/>
      <c r="D140" s="117"/>
      <c r="E140" s="140"/>
      <c r="F140" s="83"/>
      <c r="G140" s="84"/>
      <c r="H140" s="84" t="s">
        <v>33</v>
      </c>
      <c r="I140" s="84" t="s">
        <v>19</v>
      </c>
      <c r="J140" s="84"/>
      <c r="K140" s="84"/>
      <c r="L140" s="84"/>
      <c r="M140" s="84"/>
      <c r="N140" s="84"/>
      <c r="O140" s="84" t="s">
        <v>33</v>
      </c>
      <c r="P140" s="84" t="s">
        <v>19</v>
      </c>
      <c r="Q140" s="84"/>
      <c r="R140" s="84"/>
      <c r="S140" s="84"/>
      <c r="T140" s="84"/>
      <c r="U140" s="84"/>
      <c r="V140" s="84" t="s">
        <v>33</v>
      </c>
      <c r="W140" s="84" t="s">
        <v>19</v>
      </c>
      <c r="X140" s="84"/>
      <c r="Y140" s="84"/>
      <c r="Z140" s="84"/>
      <c r="AA140" s="84"/>
      <c r="AB140" s="84"/>
      <c r="AC140" s="84" t="s">
        <v>33</v>
      </c>
      <c r="AD140" s="84" t="s">
        <v>19</v>
      </c>
      <c r="AE140" s="84"/>
      <c r="AF140" s="84"/>
      <c r="AG140" s="84"/>
      <c r="AH140" s="84"/>
      <c r="AI140" s="84"/>
      <c r="AJ140" s="84" t="s">
        <v>33</v>
      </c>
      <c r="AK140" s="111">
        <f t="shared" si="7"/>
        <v>0</v>
      </c>
      <c r="AL140" s="134"/>
    </row>
    <row r="141" spans="1:38" ht="12.75">
      <c r="A141" s="102">
        <f t="shared" si="6"/>
      </c>
      <c r="B141" s="116"/>
      <c r="C141" s="117"/>
      <c r="D141" s="117"/>
      <c r="E141" s="140"/>
      <c r="F141" s="83"/>
      <c r="G141" s="84"/>
      <c r="H141" s="84" t="s">
        <v>33</v>
      </c>
      <c r="I141" s="84" t="s">
        <v>19</v>
      </c>
      <c r="J141" s="84"/>
      <c r="K141" s="84"/>
      <c r="L141" s="84"/>
      <c r="M141" s="84"/>
      <c r="N141" s="84"/>
      <c r="O141" s="84" t="s">
        <v>33</v>
      </c>
      <c r="P141" s="84" t="s">
        <v>19</v>
      </c>
      <c r="Q141" s="84"/>
      <c r="R141" s="84"/>
      <c r="S141" s="84"/>
      <c r="T141" s="84"/>
      <c r="U141" s="84"/>
      <c r="V141" s="84" t="s">
        <v>33</v>
      </c>
      <c r="W141" s="84" t="s">
        <v>19</v>
      </c>
      <c r="X141" s="84"/>
      <c r="Y141" s="84"/>
      <c r="Z141" s="84"/>
      <c r="AA141" s="84"/>
      <c r="AB141" s="84"/>
      <c r="AC141" s="84" t="s">
        <v>33</v>
      </c>
      <c r="AD141" s="84" t="s">
        <v>19</v>
      </c>
      <c r="AE141" s="84"/>
      <c r="AF141" s="84"/>
      <c r="AG141" s="84"/>
      <c r="AH141" s="84"/>
      <c r="AI141" s="84"/>
      <c r="AJ141" s="84" t="s">
        <v>33</v>
      </c>
      <c r="AK141" s="111">
        <f t="shared" si="7"/>
        <v>0</v>
      </c>
      <c r="AL141" s="134"/>
    </row>
    <row r="142" spans="1:38" ht="12.75">
      <c r="A142" s="102">
        <f t="shared" si="6"/>
      </c>
      <c r="B142" s="116"/>
      <c r="C142" s="117"/>
      <c r="D142" s="117"/>
      <c r="E142" s="140"/>
      <c r="F142" s="83"/>
      <c r="G142" s="84"/>
      <c r="H142" s="84" t="s">
        <v>33</v>
      </c>
      <c r="I142" s="84" t="s">
        <v>19</v>
      </c>
      <c r="J142" s="84"/>
      <c r="K142" s="84"/>
      <c r="L142" s="84"/>
      <c r="M142" s="84"/>
      <c r="N142" s="84"/>
      <c r="O142" s="84" t="s">
        <v>33</v>
      </c>
      <c r="P142" s="84" t="s">
        <v>19</v>
      </c>
      <c r="Q142" s="84"/>
      <c r="R142" s="84"/>
      <c r="S142" s="84"/>
      <c r="T142" s="84"/>
      <c r="U142" s="84"/>
      <c r="V142" s="84" t="s">
        <v>33</v>
      </c>
      <c r="W142" s="84" t="s">
        <v>19</v>
      </c>
      <c r="X142" s="84"/>
      <c r="Y142" s="84"/>
      <c r="Z142" s="84"/>
      <c r="AA142" s="84"/>
      <c r="AB142" s="84"/>
      <c r="AC142" s="84" t="s">
        <v>33</v>
      </c>
      <c r="AD142" s="84" t="s">
        <v>19</v>
      </c>
      <c r="AE142" s="84"/>
      <c r="AF142" s="84"/>
      <c r="AG142" s="84"/>
      <c r="AH142" s="84"/>
      <c r="AI142" s="84"/>
      <c r="AJ142" s="84" t="s">
        <v>33</v>
      </c>
      <c r="AK142" s="111">
        <f t="shared" si="7"/>
        <v>0</v>
      </c>
      <c r="AL142" s="134"/>
    </row>
    <row r="143" spans="1:38" ht="12.75">
      <c r="A143" s="102">
        <f t="shared" si="6"/>
      </c>
      <c r="B143" s="116"/>
      <c r="C143" s="117"/>
      <c r="D143" s="117"/>
      <c r="E143" s="140"/>
      <c r="F143" s="83"/>
      <c r="G143" s="84"/>
      <c r="H143" s="84" t="s">
        <v>33</v>
      </c>
      <c r="I143" s="84" t="s">
        <v>19</v>
      </c>
      <c r="J143" s="84"/>
      <c r="K143" s="84"/>
      <c r="L143" s="84"/>
      <c r="M143" s="84"/>
      <c r="N143" s="84"/>
      <c r="O143" s="84" t="s">
        <v>33</v>
      </c>
      <c r="P143" s="84" t="s">
        <v>19</v>
      </c>
      <c r="Q143" s="84"/>
      <c r="R143" s="84"/>
      <c r="S143" s="84"/>
      <c r="T143" s="84"/>
      <c r="U143" s="84"/>
      <c r="V143" s="84" t="s">
        <v>33</v>
      </c>
      <c r="W143" s="84" t="s">
        <v>19</v>
      </c>
      <c r="X143" s="84"/>
      <c r="Y143" s="84"/>
      <c r="Z143" s="84"/>
      <c r="AA143" s="84"/>
      <c r="AB143" s="84"/>
      <c r="AC143" s="84" t="s">
        <v>33</v>
      </c>
      <c r="AD143" s="84" t="s">
        <v>19</v>
      </c>
      <c r="AE143" s="84"/>
      <c r="AF143" s="84"/>
      <c r="AG143" s="84"/>
      <c r="AH143" s="84"/>
      <c r="AI143" s="84"/>
      <c r="AJ143" s="84" t="s">
        <v>33</v>
      </c>
      <c r="AK143" s="111">
        <f t="shared" si="7"/>
        <v>0</v>
      </c>
      <c r="AL143" s="134"/>
    </row>
    <row r="144" spans="1:38" ht="12.75">
      <c r="A144" s="102">
        <f t="shared" si="6"/>
      </c>
      <c r="B144" s="116"/>
      <c r="C144" s="117"/>
      <c r="D144" s="117"/>
      <c r="E144" s="140"/>
      <c r="F144" s="83"/>
      <c r="G144" s="84"/>
      <c r="H144" s="84" t="s">
        <v>33</v>
      </c>
      <c r="I144" s="84" t="s">
        <v>19</v>
      </c>
      <c r="J144" s="84"/>
      <c r="K144" s="84"/>
      <c r="L144" s="84"/>
      <c r="M144" s="84"/>
      <c r="N144" s="84"/>
      <c r="O144" s="84" t="s">
        <v>33</v>
      </c>
      <c r="P144" s="84" t="s">
        <v>19</v>
      </c>
      <c r="Q144" s="84"/>
      <c r="R144" s="84"/>
      <c r="S144" s="84"/>
      <c r="T144" s="84"/>
      <c r="U144" s="84"/>
      <c r="V144" s="84" t="s">
        <v>33</v>
      </c>
      <c r="W144" s="84" t="s">
        <v>19</v>
      </c>
      <c r="X144" s="84"/>
      <c r="Y144" s="84"/>
      <c r="Z144" s="84"/>
      <c r="AA144" s="84"/>
      <c r="AB144" s="84"/>
      <c r="AC144" s="84" t="s">
        <v>33</v>
      </c>
      <c r="AD144" s="84" t="s">
        <v>19</v>
      </c>
      <c r="AE144" s="84"/>
      <c r="AF144" s="84"/>
      <c r="AG144" s="84"/>
      <c r="AH144" s="84"/>
      <c r="AI144" s="84"/>
      <c r="AJ144" s="84" t="s">
        <v>33</v>
      </c>
      <c r="AK144" s="111">
        <f t="shared" si="7"/>
        <v>0</v>
      </c>
      <c r="AL144" s="134"/>
    </row>
    <row r="145" spans="1:38" ht="12.75">
      <c r="A145" s="102">
        <f t="shared" si="6"/>
      </c>
      <c r="B145" s="116"/>
      <c r="C145" s="117"/>
      <c r="D145" s="117"/>
      <c r="E145" s="140"/>
      <c r="F145" s="83"/>
      <c r="G145" s="84"/>
      <c r="H145" s="84" t="s">
        <v>33</v>
      </c>
      <c r="I145" s="84" t="s">
        <v>19</v>
      </c>
      <c r="J145" s="84"/>
      <c r="K145" s="84"/>
      <c r="L145" s="84"/>
      <c r="M145" s="84"/>
      <c r="N145" s="84"/>
      <c r="O145" s="84" t="s">
        <v>33</v>
      </c>
      <c r="P145" s="84" t="s">
        <v>19</v>
      </c>
      <c r="Q145" s="84"/>
      <c r="R145" s="84"/>
      <c r="S145" s="84"/>
      <c r="T145" s="84"/>
      <c r="U145" s="84"/>
      <c r="V145" s="84" t="s">
        <v>33</v>
      </c>
      <c r="W145" s="84" t="s">
        <v>19</v>
      </c>
      <c r="X145" s="84"/>
      <c r="Y145" s="84"/>
      <c r="Z145" s="84"/>
      <c r="AA145" s="84"/>
      <c r="AB145" s="84"/>
      <c r="AC145" s="84" t="s">
        <v>33</v>
      </c>
      <c r="AD145" s="84" t="s">
        <v>19</v>
      </c>
      <c r="AE145" s="84"/>
      <c r="AF145" s="84"/>
      <c r="AG145" s="84"/>
      <c r="AH145" s="84"/>
      <c r="AI145" s="84"/>
      <c r="AJ145" s="84" t="s">
        <v>33</v>
      </c>
      <c r="AK145" s="111">
        <f t="shared" si="7"/>
        <v>0</v>
      </c>
      <c r="AL145" s="134"/>
    </row>
    <row r="146" spans="1:38" ht="12.75">
      <c r="A146" s="102">
        <f t="shared" si="6"/>
      </c>
      <c r="B146" s="116"/>
      <c r="C146" s="117"/>
      <c r="D146" s="117"/>
      <c r="E146" s="140"/>
      <c r="F146" s="83"/>
      <c r="G146" s="84"/>
      <c r="H146" s="84" t="s">
        <v>33</v>
      </c>
      <c r="I146" s="84" t="s">
        <v>19</v>
      </c>
      <c r="J146" s="84"/>
      <c r="K146" s="84"/>
      <c r="L146" s="84"/>
      <c r="M146" s="84"/>
      <c r="N146" s="84"/>
      <c r="O146" s="84" t="s">
        <v>33</v>
      </c>
      <c r="P146" s="84" t="s">
        <v>19</v>
      </c>
      <c r="Q146" s="84"/>
      <c r="R146" s="84"/>
      <c r="S146" s="84"/>
      <c r="T146" s="84"/>
      <c r="U146" s="84"/>
      <c r="V146" s="84" t="s">
        <v>33</v>
      </c>
      <c r="W146" s="84" t="s">
        <v>19</v>
      </c>
      <c r="X146" s="84"/>
      <c r="Y146" s="84"/>
      <c r="Z146" s="84"/>
      <c r="AA146" s="84"/>
      <c r="AB146" s="84"/>
      <c r="AC146" s="84" t="s">
        <v>33</v>
      </c>
      <c r="AD146" s="84" t="s">
        <v>19</v>
      </c>
      <c r="AE146" s="84"/>
      <c r="AF146" s="84"/>
      <c r="AG146" s="84"/>
      <c r="AH146" s="84"/>
      <c r="AI146" s="84"/>
      <c r="AJ146" s="84" t="s">
        <v>33</v>
      </c>
      <c r="AK146" s="111">
        <f t="shared" si="7"/>
        <v>0</v>
      </c>
      <c r="AL146" s="134"/>
    </row>
    <row r="147" spans="1:38" ht="12.75">
      <c r="A147" s="102">
        <f t="shared" si="6"/>
      </c>
      <c r="B147" s="116"/>
      <c r="C147" s="117"/>
      <c r="D147" s="117"/>
      <c r="E147" s="140"/>
      <c r="F147" s="83"/>
      <c r="G147" s="84"/>
      <c r="H147" s="84" t="s">
        <v>33</v>
      </c>
      <c r="I147" s="84" t="s">
        <v>19</v>
      </c>
      <c r="J147" s="84"/>
      <c r="K147" s="84"/>
      <c r="L147" s="84"/>
      <c r="M147" s="84"/>
      <c r="N147" s="84"/>
      <c r="O147" s="84" t="s">
        <v>33</v>
      </c>
      <c r="P147" s="84" t="s">
        <v>19</v>
      </c>
      <c r="Q147" s="84"/>
      <c r="R147" s="84"/>
      <c r="S147" s="84"/>
      <c r="T147" s="84"/>
      <c r="U147" s="84"/>
      <c r="V147" s="84" t="s">
        <v>33</v>
      </c>
      <c r="W147" s="84" t="s">
        <v>19</v>
      </c>
      <c r="X147" s="84"/>
      <c r="Y147" s="84"/>
      <c r="Z147" s="84"/>
      <c r="AA147" s="84"/>
      <c r="AB147" s="84"/>
      <c r="AC147" s="84" t="s">
        <v>33</v>
      </c>
      <c r="AD147" s="84" t="s">
        <v>19</v>
      </c>
      <c r="AE147" s="84"/>
      <c r="AF147" s="84"/>
      <c r="AG147" s="84"/>
      <c r="AH147" s="84"/>
      <c r="AI147" s="84"/>
      <c r="AJ147" s="84" t="s">
        <v>33</v>
      </c>
      <c r="AK147" s="111">
        <f t="shared" si="7"/>
        <v>0</v>
      </c>
      <c r="AL147" s="134"/>
    </row>
    <row r="148" spans="1:38" ht="12.75">
      <c r="A148" s="102">
        <f t="shared" si="6"/>
      </c>
      <c r="B148" s="116"/>
      <c r="C148" s="117"/>
      <c r="D148" s="117"/>
      <c r="E148" s="140"/>
      <c r="F148" s="83"/>
      <c r="G148" s="84"/>
      <c r="H148" s="84" t="s">
        <v>33</v>
      </c>
      <c r="I148" s="84" t="s">
        <v>19</v>
      </c>
      <c r="J148" s="84"/>
      <c r="K148" s="84"/>
      <c r="L148" s="84"/>
      <c r="M148" s="84"/>
      <c r="N148" s="84"/>
      <c r="O148" s="84" t="s">
        <v>33</v>
      </c>
      <c r="P148" s="84" t="s">
        <v>19</v>
      </c>
      <c r="Q148" s="84"/>
      <c r="R148" s="84"/>
      <c r="S148" s="84"/>
      <c r="T148" s="84"/>
      <c r="U148" s="84"/>
      <c r="V148" s="84" t="s">
        <v>33</v>
      </c>
      <c r="W148" s="84" t="s">
        <v>19</v>
      </c>
      <c r="X148" s="84"/>
      <c r="Y148" s="84"/>
      <c r="Z148" s="84"/>
      <c r="AA148" s="84"/>
      <c r="AB148" s="84"/>
      <c r="AC148" s="84" t="s">
        <v>33</v>
      </c>
      <c r="AD148" s="84" t="s">
        <v>19</v>
      </c>
      <c r="AE148" s="84"/>
      <c r="AF148" s="84"/>
      <c r="AG148" s="84"/>
      <c r="AH148" s="84"/>
      <c r="AI148" s="84"/>
      <c r="AJ148" s="84" t="s">
        <v>33</v>
      </c>
      <c r="AK148" s="111">
        <f t="shared" si="7"/>
        <v>0</v>
      </c>
      <c r="AL148" s="134"/>
    </row>
    <row r="149" spans="1:38" ht="12.75">
      <c r="A149" s="102">
        <f t="shared" si="6"/>
      </c>
      <c r="B149" s="116"/>
      <c r="C149" s="117"/>
      <c r="D149" s="117"/>
      <c r="E149" s="140"/>
      <c r="F149" s="83"/>
      <c r="G149" s="84"/>
      <c r="H149" s="84" t="s">
        <v>33</v>
      </c>
      <c r="I149" s="84" t="s">
        <v>19</v>
      </c>
      <c r="J149" s="84"/>
      <c r="K149" s="84"/>
      <c r="L149" s="84"/>
      <c r="M149" s="84"/>
      <c r="N149" s="84"/>
      <c r="O149" s="84" t="s">
        <v>33</v>
      </c>
      <c r="P149" s="84" t="s">
        <v>19</v>
      </c>
      <c r="Q149" s="84"/>
      <c r="R149" s="84"/>
      <c r="S149" s="84"/>
      <c r="T149" s="84"/>
      <c r="U149" s="84"/>
      <c r="V149" s="84" t="s">
        <v>33</v>
      </c>
      <c r="W149" s="84" t="s">
        <v>19</v>
      </c>
      <c r="X149" s="84"/>
      <c r="Y149" s="84"/>
      <c r="Z149" s="84"/>
      <c r="AA149" s="84"/>
      <c r="AB149" s="84"/>
      <c r="AC149" s="84" t="s">
        <v>33</v>
      </c>
      <c r="AD149" s="84" t="s">
        <v>19</v>
      </c>
      <c r="AE149" s="84"/>
      <c r="AF149" s="84"/>
      <c r="AG149" s="84"/>
      <c r="AH149" s="84"/>
      <c r="AI149" s="84"/>
      <c r="AJ149" s="84" t="s">
        <v>33</v>
      </c>
      <c r="AK149" s="111">
        <f t="shared" si="7"/>
        <v>0</v>
      </c>
      <c r="AL149" s="134"/>
    </row>
    <row r="150" spans="1:38" ht="12.75">
      <c r="A150" s="102">
        <f t="shared" si="6"/>
      </c>
      <c r="B150" s="116"/>
      <c r="C150" s="117"/>
      <c r="D150" s="117"/>
      <c r="E150" s="140"/>
      <c r="F150" s="83"/>
      <c r="G150" s="84"/>
      <c r="H150" s="84" t="s">
        <v>33</v>
      </c>
      <c r="I150" s="84" t="s">
        <v>19</v>
      </c>
      <c r="J150" s="84"/>
      <c r="K150" s="84"/>
      <c r="L150" s="84"/>
      <c r="M150" s="84"/>
      <c r="N150" s="84"/>
      <c r="O150" s="84" t="s">
        <v>33</v>
      </c>
      <c r="P150" s="84" t="s">
        <v>19</v>
      </c>
      <c r="Q150" s="84"/>
      <c r="R150" s="84"/>
      <c r="S150" s="84"/>
      <c r="T150" s="84"/>
      <c r="U150" s="84"/>
      <c r="V150" s="84" t="s">
        <v>33</v>
      </c>
      <c r="W150" s="84" t="s">
        <v>19</v>
      </c>
      <c r="X150" s="84"/>
      <c r="Y150" s="84"/>
      <c r="Z150" s="84"/>
      <c r="AA150" s="84"/>
      <c r="AB150" s="84"/>
      <c r="AC150" s="84" t="s">
        <v>33</v>
      </c>
      <c r="AD150" s="84" t="s">
        <v>19</v>
      </c>
      <c r="AE150" s="84"/>
      <c r="AF150" s="84"/>
      <c r="AG150" s="84"/>
      <c r="AH150" s="84"/>
      <c r="AI150" s="84"/>
      <c r="AJ150" s="84" t="s">
        <v>33</v>
      </c>
      <c r="AK150" s="111">
        <f t="shared" si="7"/>
        <v>0</v>
      </c>
      <c r="AL150" s="134"/>
    </row>
    <row r="151" spans="1:38" ht="12.75">
      <c r="A151" s="102">
        <f t="shared" si="6"/>
      </c>
      <c r="B151" s="116"/>
      <c r="C151" s="117"/>
      <c r="D151" s="117"/>
      <c r="E151" s="140"/>
      <c r="F151" s="83"/>
      <c r="G151" s="84"/>
      <c r="H151" s="84" t="s">
        <v>33</v>
      </c>
      <c r="I151" s="84" t="s">
        <v>19</v>
      </c>
      <c r="J151" s="84"/>
      <c r="K151" s="84"/>
      <c r="L151" s="84"/>
      <c r="M151" s="84"/>
      <c r="N151" s="84"/>
      <c r="O151" s="84" t="s">
        <v>33</v>
      </c>
      <c r="P151" s="84" t="s">
        <v>19</v>
      </c>
      <c r="Q151" s="84"/>
      <c r="R151" s="84"/>
      <c r="S151" s="84"/>
      <c r="T151" s="84"/>
      <c r="U151" s="84"/>
      <c r="V151" s="84" t="s">
        <v>33</v>
      </c>
      <c r="W151" s="84" t="s">
        <v>19</v>
      </c>
      <c r="X151" s="84"/>
      <c r="Y151" s="84"/>
      <c r="Z151" s="84"/>
      <c r="AA151" s="84"/>
      <c r="AB151" s="84"/>
      <c r="AC151" s="84" t="s">
        <v>33</v>
      </c>
      <c r="AD151" s="84" t="s">
        <v>19</v>
      </c>
      <c r="AE151" s="84"/>
      <c r="AF151" s="84"/>
      <c r="AG151" s="84"/>
      <c r="AH151" s="84"/>
      <c r="AI151" s="84"/>
      <c r="AJ151" s="84" t="s">
        <v>33</v>
      </c>
      <c r="AK151" s="111">
        <f t="shared" si="7"/>
        <v>0</v>
      </c>
      <c r="AL151" s="134"/>
    </row>
    <row r="152" spans="1:38" ht="12.75">
      <c r="A152" s="102">
        <f t="shared" si="6"/>
      </c>
      <c r="B152" s="116"/>
      <c r="C152" s="117"/>
      <c r="D152" s="117"/>
      <c r="E152" s="140"/>
      <c r="F152" s="83"/>
      <c r="G152" s="84"/>
      <c r="H152" s="84" t="s">
        <v>33</v>
      </c>
      <c r="I152" s="84" t="s">
        <v>19</v>
      </c>
      <c r="J152" s="84"/>
      <c r="K152" s="84"/>
      <c r="L152" s="84"/>
      <c r="M152" s="84"/>
      <c r="N152" s="84"/>
      <c r="O152" s="84" t="s">
        <v>33</v>
      </c>
      <c r="P152" s="84" t="s">
        <v>19</v>
      </c>
      <c r="Q152" s="84"/>
      <c r="R152" s="84"/>
      <c r="S152" s="84"/>
      <c r="T152" s="84"/>
      <c r="U152" s="84"/>
      <c r="V152" s="84" t="s">
        <v>33</v>
      </c>
      <c r="W152" s="84" t="s">
        <v>19</v>
      </c>
      <c r="X152" s="84"/>
      <c r="Y152" s="84"/>
      <c r="Z152" s="84"/>
      <c r="AA152" s="84"/>
      <c r="AB152" s="84"/>
      <c r="AC152" s="84" t="s">
        <v>33</v>
      </c>
      <c r="AD152" s="84" t="s">
        <v>19</v>
      </c>
      <c r="AE152" s="84"/>
      <c r="AF152" s="84"/>
      <c r="AG152" s="84"/>
      <c r="AH152" s="84"/>
      <c r="AI152" s="84"/>
      <c r="AJ152" s="84" t="s">
        <v>33</v>
      </c>
      <c r="AK152" s="111">
        <f t="shared" si="7"/>
        <v>0</v>
      </c>
      <c r="AL152" s="134"/>
    </row>
    <row r="153" spans="1:38" ht="12.75">
      <c r="A153" s="102">
        <f t="shared" si="6"/>
      </c>
      <c r="B153" s="116"/>
      <c r="C153" s="117"/>
      <c r="D153" s="117"/>
      <c r="E153" s="140"/>
      <c r="F153" s="83"/>
      <c r="G153" s="84"/>
      <c r="H153" s="84" t="s">
        <v>33</v>
      </c>
      <c r="I153" s="84" t="s">
        <v>19</v>
      </c>
      <c r="J153" s="84"/>
      <c r="K153" s="84"/>
      <c r="L153" s="84"/>
      <c r="M153" s="84"/>
      <c r="N153" s="84"/>
      <c r="O153" s="84" t="s">
        <v>33</v>
      </c>
      <c r="P153" s="84" t="s">
        <v>19</v>
      </c>
      <c r="Q153" s="84"/>
      <c r="R153" s="84"/>
      <c r="S153" s="84"/>
      <c r="T153" s="84"/>
      <c r="U153" s="84"/>
      <c r="V153" s="84" t="s">
        <v>33</v>
      </c>
      <c r="W153" s="84" t="s">
        <v>19</v>
      </c>
      <c r="X153" s="84"/>
      <c r="Y153" s="84"/>
      <c r="Z153" s="84"/>
      <c r="AA153" s="84"/>
      <c r="AB153" s="84"/>
      <c r="AC153" s="84" t="s">
        <v>33</v>
      </c>
      <c r="AD153" s="84" t="s">
        <v>19</v>
      </c>
      <c r="AE153" s="84"/>
      <c r="AF153" s="84"/>
      <c r="AG153" s="84"/>
      <c r="AH153" s="84"/>
      <c r="AI153" s="84"/>
      <c r="AJ153" s="84" t="s">
        <v>33</v>
      </c>
      <c r="AK153" s="111">
        <f t="shared" si="7"/>
        <v>0</v>
      </c>
      <c r="AL153" s="134"/>
    </row>
    <row r="154" spans="1:38" ht="12.75">
      <c r="A154" s="102">
        <f t="shared" si="6"/>
      </c>
      <c r="B154" s="116"/>
      <c r="C154" s="117"/>
      <c r="D154" s="117"/>
      <c r="E154" s="140"/>
      <c r="F154" s="83"/>
      <c r="G154" s="84"/>
      <c r="H154" s="84" t="s">
        <v>33</v>
      </c>
      <c r="I154" s="84" t="s">
        <v>19</v>
      </c>
      <c r="J154" s="84"/>
      <c r="K154" s="84"/>
      <c r="L154" s="84"/>
      <c r="M154" s="84"/>
      <c r="N154" s="84"/>
      <c r="O154" s="84" t="s">
        <v>33</v>
      </c>
      <c r="P154" s="84" t="s">
        <v>19</v>
      </c>
      <c r="Q154" s="84"/>
      <c r="R154" s="84"/>
      <c r="S154" s="84"/>
      <c r="T154" s="84"/>
      <c r="U154" s="84"/>
      <c r="V154" s="84" t="s">
        <v>33</v>
      </c>
      <c r="W154" s="84" t="s">
        <v>19</v>
      </c>
      <c r="X154" s="84"/>
      <c r="Y154" s="84"/>
      <c r="Z154" s="84"/>
      <c r="AA154" s="84"/>
      <c r="AB154" s="84"/>
      <c r="AC154" s="84" t="s">
        <v>33</v>
      </c>
      <c r="AD154" s="84" t="s">
        <v>19</v>
      </c>
      <c r="AE154" s="84"/>
      <c r="AF154" s="84"/>
      <c r="AG154" s="84"/>
      <c r="AH154" s="84"/>
      <c r="AI154" s="84"/>
      <c r="AJ154" s="84" t="s">
        <v>33</v>
      </c>
      <c r="AK154" s="111">
        <f t="shared" si="7"/>
        <v>0</v>
      </c>
      <c r="AL154" s="134"/>
    </row>
    <row r="155" spans="1:38" ht="12.75">
      <c r="A155" s="102">
        <f t="shared" si="6"/>
      </c>
      <c r="B155" s="116"/>
      <c r="C155" s="117"/>
      <c r="D155" s="117"/>
      <c r="E155" s="140"/>
      <c r="F155" s="83"/>
      <c r="G155" s="84"/>
      <c r="H155" s="84" t="s">
        <v>33</v>
      </c>
      <c r="I155" s="84" t="s">
        <v>19</v>
      </c>
      <c r="J155" s="84"/>
      <c r="K155" s="84"/>
      <c r="L155" s="84"/>
      <c r="M155" s="84"/>
      <c r="N155" s="84"/>
      <c r="O155" s="84" t="s">
        <v>33</v>
      </c>
      <c r="P155" s="84" t="s">
        <v>19</v>
      </c>
      <c r="Q155" s="84"/>
      <c r="R155" s="84"/>
      <c r="S155" s="84"/>
      <c r="T155" s="84"/>
      <c r="U155" s="84"/>
      <c r="V155" s="84" t="s">
        <v>33</v>
      </c>
      <c r="W155" s="84" t="s">
        <v>19</v>
      </c>
      <c r="X155" s="84"/>
      <c r="Y155" s="84"/>
      <c r="Z155" s="84"/>
      <c r="AA155" s="84"/>
      <c r="AB155" s="84"/>
      <c r="AC155" s="84" t="s">
        <v>33</v>
      </c>
      <c r="AD155" s="84" t="s">
        <v>19</v>
      </c>
      <c r="AE155" s="84"/>
      <c r="AF155" s="84"/>
      <c r="AG155" s="84"/>
      <c r="AH155" s="84"/>
      <c r="AI155" s="84"/>
      <c r="AJ155" s="84" t="s">
        <v>33</v>
      </c>
      <c r="AK155" s="111">
        <f t="shared" si="7"/>
        <v>0</v>
      </c>
      <c r="AL155" s="134"/>
    </row>
    <row r="156" spans="1:38" ht="12.75">
      <c r="A156" s="102">
        <f t="shared" si="6"/>
      </c>
      <c r="B156" s="116"/>
      <c r="C156" s="117"/>
      <c r="D156" s="117"/>
      <c r="E156" s="140"/>
      <c r="F156" s="83"/>
      <c r="G156" s="84"/>
      <c r="H156" s="84" t="s">
        <v>33</v>
      </c>
      <c r="I156" s="84" t="s">
        <v>19</v>
      </c>
      <c r="J156" s="84"/>
      <c r="K156" s="84"/>
      <c r="L156" s="84"/>
      <c r="M156" s="84"/>
      <c r="N156" s="84"/>
      <c r="O156" s="84" t="s">
        <v>33</v>
      </c>
      <c r="P156" s="84" t="s">
        <v>19</v>
      </c>
      <c r="Q156" s="84"/>
      <c r="R156" s="84"/>
      <c r="S156" s="84"/>
      <c r="T156" s="84"/>
      <c r="U156" s="84"/>
      <c r="V156" s="84" t="s">
        <v>33</v>
      </c>
      <c r="W156" s="84" t="s">
        <v>19</v>
      </c>
      <c r="X156" s="84"/>
      <c r="Y156" s="84"/>
      <c r="Z156" s="84"/>
      <c r="AA156" s="84"/>
      <c r="AB156" s="84"/>
      <c r="AC156" s="84" t="s">
        <v>33</v>
      </c>
      <c r="AD156" s="84" t="s">
        <v>19</v>
      </c>
      <c r="AE156" s="84"/>
      <c r="AF156" s="84"/>
      <c r="AG156" s="84"/>
      <c r="AH156" s="84"/>
      <c r="AI156" s="84"/>
      <c r="AJ156" s="84" t="s">
        <v>33</v>
      </c>
      <c r="AK156" s="111">
        <f t="shared" si="7"/>
        <v>0</v>
      </c>
      <c r="AL156" s="134"/>
    </row>
    <row r="157" spans="1:38" ht="12.75">
      <c r="A157" s="102">
        <f t="shared" si="6"/>
      </c>
      <c r="B157" s="116"/>
      <c r="C157" s="117"/>
      <c r="D157" s="117"/>
      <c r="E157" s="140"/>
      <c r="F157" s="83"/>
      <c r="G157" s="84"/>
      <c r="H157" s="84" t="s">
        <v>33</v>
      </c>
      <c r="I157" s="84" t="s">
        <v>19</v>
      </c>
      <c r="J157" s="84"/>
      <c r="K157" s="84"/>
      <c r="L157" s="84"/>
      <c r="M157" s="84"/>
      <c r="N157" s="84"/>
      <c r="O157" s="84" t="s">
        <v>33</v>
      </c>
      <c r="P157" s="84" t="s">
        <v>19</v>
      </c>
      <c r="Q157" s="84"/>
      <c r="R157" s="84"/>
      <c r="S157" s="84"/>
      <c r="T157" s="84"/>
      <c r="U157" s="84"/>
      <c r="V157" s="84" t="s">
        <v>33</v>
      </c>
      <c r="W157" s="84" t="s">
        <v>19</v>
      </c>
      <c r="X157" s="84"/>
      <c r="Y157" s="84"/>
      <c r="Z157" s="84"/>
      <c r="AA157" s="84"/>
      <c r="AB157" s="84"/>
      <c r="AC157" s="84" t="s">
        <v>33</v>
      </c>
      <c r="AD157" s="84" t="s">
        <v>19</v>
      </c>
      <c r="AE157" s="84"/>
      <c r="AF157" s="84"/>
      <c r="AG157" s="84"/>
      <c r="AH157" s="84"/>
      <c r="AI157" s="84"/>
      <c r="AJ157" s="84" t="s">
        <v>33</v>
      </c>
      <c r="AK157" s="111">
        <f t="shared" si="7"/>
        <v>0</v>
      </c>
      <c r="AL157" s="134"/>
    </row>
    <row r="158" spans="1:38" ht="12.75">
      <c r="A158" s="102">
        <f t="shared" si="6"/>
      </c>
      <c r="B158" s="116"/>
      <c r="C158" s="117"/>
      <c r="D158" s="117"/>
      <c r="E158" s="140"/>
      <c r="F158" s="83"/>
      <c r="G158" s="84"/>
      <c r="H158" s="84" t="s">
        <v>33</v>
      </c>
      <c r="I158" s="84" t="s">
        <v>19</v>
      </c>
      <c r="J158" s="84"/>
      <c r="K158" s="84"/>
      <c r="L158" s="84"/>
      <c r="M158" s="84"/>
      <c r="N158" s="84"/>
      <c r="O158" s="84" t="s">
        <v>33</v>
      </c>
      <c r="P158" s="84" t="s">
        <v>19</v>
      </c>
      <c r="Q158" s="84"/>
      <c r="R158" s="84"/>
      <c r="S158" s="84"/>
      <c r="T158" s="84"/>
      <c r="U158" s="84"/>
      <c r="V158" s="84" t="s">
        <v>33</v>
      </c>
      <c r="W158" s="84" t="s">
        <v>19</v>
      </c>
      <c r="X158" s="84"/>
      <c r="Y158" s="84"/>
      <c r="Z158" s="84"/>
      <c r="AA158" s="84"/>
      <c r="AB158" s="84"/>
      <c r="AC158" s="84" t="s">
        <v>33</v>
      </c>
      <c r="AD158" s="84" t="s">
        <v>19</v>
      </c>
      <c r="AE158" s="84"/>
      <c r="AF158" s="84"/>
      <c r="AG158" s="84"/>
      <c r="AH158" s="84"/>
      <c r="AI158" s="84"/>
      <c r="AJ158" s="84" t="s">
        <v>33</v>
      </c>
      <c r="AK158" s="111">
        <f t="shared" si="7"/>
        <v>0</v>
      </c>
      <c r="AL158" s="134"/>
    </row>
    <row r="159" spans="1:38" ht="12.75">
      <c r="A159" s="102">
        <f t="shared" si="6"/>
      </c>
      <c r="B159" s="116"/>
      <c r="C159" s="117"/>
      <c r="D159" s="117"/>
      <c r="E159" s="140"/>
      <c r="F159" s="83"/>
      <c r="G159" s="84"/>
      <c r="H159" s="84" t="s">
        <v>33</v>
      </c>
      <c r="I159" s="84" t="s">
        <v>19</v>
      </c>
      <c r="J159" s="84"/>
      <c r="K159" s="84"/>
      <c r="L159" s="84"/>
      <c r="M159" s="84"/>
      <c r="N159" s="84"/>
      <c r="O159" s="84" t="s">
        <v>33</v>
      </c>
      <c r="P159" s="84" t="s">
        <v>19</v>
      </c>
      <c r="Q159" s="84"/>
      <c r="R159" s="84"/>
      <c r="S159" s="84"/>
      <c r="T159" s="84"/>
      <c r="U159" s="84"/>
      <c r="V159" s="84" t="s">
        <v>33</v>
      </c>
      <c r="W159" s="84" t="s">
        <v>19</v>
      </c>
      <c r="X159" s="84"/>
      <c r="Y159" s="84"/>
      <c r="Z159" s="84"/>
      <c r="AA159" s="84"/>
      <c r="AB159" s="84"/>
      <c r="AC159" s="84" t="s">
        <v>33</v>
      </c>
      <c r="AD159" s="84" t="s">
        <v>19</v>
      </c>
      <c r="AE159" s="84"/>
      <c r="AF159" s="84"/>
      <c r="AG159" s="84"/>
      <c r="AH159" s="84"/>
      <c r="AI159" s="84"/>
      <c r="AJ159" s="84" t="s">
        <v>33</v>
      </c>
      <c r="AK159" s="111">
        <f t="shared" si="7"/>
        <v>0</v>
      </c>
      <c r="AL159" s="134"/>
    </row>
    <row r="160" spans="1:38" ht="12.75">
      <c r="A160" s="102">
        <f t="shared" si="6"/>
      </c>
      <c r="B160" s="116"/>
      <c r="C160" s="117"/>
      <c r="D160" s="117"/>
      <c r="E160" s="140"/>
      <c r="F160" s="83"/>
      <c r="G160" s="84"/>
      <c r="H160" s="84" t="s">
        <v>33</v>
      </c>
      <c r="I160" s="84" t="s">
        <v>19</v>
      </c>
      <c r="J160" s="84"/>
      <c r="K160" s="84"/>
      <c r="L160" s="84"/>
      <c r="M160" s="84"/>
      <c r="N160" s="84"/>
      <c r="O160" s="84" t="s">
        <v>33</v>
      </c>
      <c r="P160" s="84" t="s">
        <v>19</v>
      </c>
      <c r="Q160" s="84"/>
      <c r="R160" s="84"/>
      <c r="S160" s="84"/>
      <c r="T160" s="84"/>
      <c r="U160" s="84"/>
      <c r="V160" s="84" t="s">
        <v>33</v>
      </c>
      <c r="W160" s="84" t="s">
        <v>19</v>
      </c>
      <c r="X160" s="84"/>
      <c r="Y160" s="84"/>
      <c r="Z160" s="84"/>
      <c r="AA160" s="84"/>
      <c r="AB160" s="84"/>
      <c r="AC160" s="84" t="s">
        <v>33</v>
      </c>
      <c r="AD160" s="84" t="s">
        <v>19</v>
      </c>
      <c r="AE160" s="84"/>
      <c r="AF160" s="84"/>
      <c r="AG160" s="84"/>
      <c r="AH160" s="84"/>
      <c r="AI160" s="84"/>
      <c r="AJ160" s="84" t="s">
        <v>33</v>
      </c>
      <c r="AK160" s="111">
        <f t="shared" si="7"/>
        <v>0</v>
      </c>
      <c r="AL160" s="134"/>
    </row>
    <row r="161" spans="1:38" ht="12.75">
      <c r="A161" s="102">
        <f t="shared" si="6"/>
      </c>
      <c r="B161" s="116"/>
      <c r="C161" s="117"/>
      <c r="D161" s="117"/>
      <c r="E161" s="140"/>
      <c r="F161" s="83"/>
      <c r="G161" s="84"/>
      <c r="H161" s="84" t="s">
        <v>33</v>
      </c>
      <c r="I161" s="84" t="s">
        <v>19</v>
      </c>
      <c r="J161" s="84"/>
      <c r="K161" s="84"/>
      <c r="L161" s="84"/>
      <c r="M161" s="84"/>
      <c r="N161" s="84"/>
      <c r="O161" s="84" t="s">
        <v>33</v>
      </c>
      <c r="P161" s="84" t="s">
        <v>19</v>
      </c>
      <c r="Q161" s="84"/>
      <c r="R161" s="84"/>
      <c r="S161" s="84"/>
      <c r="T161" s="84"/>
      <c r="U161" s="84"/>
      <c r="V161" s="84" t="s">
        <v>33</v>
      </c>
      <c r="W161" s="84" t="s">
        <v>19</v>
      </c>
      <c r="X161" s="84"/>
      <c r="Y161" s="84"/>
      <c r="Z161" s="84"/>
      <c r="AA161" s="84"/>
      <c r="AB161" s="84"/>
      <c r="AC161" s="84" t="s">
        <v>33</v>
      </c>
      <c r="AD161" s="84" t="s">
        <v>19</v>
      </c>
      <c r="AE161" s="84"/>
      <c r="AF161" s="84"/>
      <c r="AG161" s="84"/>
      <c r="AH161" s="84"/>
      <c r="AI161" s="84"/>
      <c r="AJ161" s="84" t="s">
        <v>33</v>
      </c>
      <c r="AK161" s="111">
        <f t="shared" si="7"/>
        <v>0</v>
      </c>
      <c r="AL161" s="134"/>
    </row>
    <row r="162" spans="1:38" ht="12.75">
      <c r="A162" s="102">
        <f t="shared" si="6"/>
      </c>
      <c r="B162" s="116"/>
      <c r="C162" s="117"/>
      <c r="D162" s="117"/>
      <c r="E162" s="140"/>
      <c r="F162" s="83"/>
      <c r="G162" s="84"/>
      <c r="H162" s="84" t="s">
        <v>33</v>
      </c>
      <c r="I162" s="84" t="s">
        <v>19</v>
      </c>
      <c r="J162" s="84"/>
      <c r="K162" s="84"/>
      <c r="L162" s="84"/>
      <c r="M162" s="84"/>
      <c r="N162" s="84"/>
      <c r="O162" s="84" t="s">
        <v>33</v>
      </c>
      <c r="P162" s="84" t="s">
        <v>19</v>
      </c>
      <c r="Q162" s="84"/>
      <c r="R162" s="84"/>
      <c r="S162" s="84"/>
      <c r="T162" s="84"/>
      <c r="U162" s="84"/>
      <c r="V162" s="84" t="s">
        <v>33</v>
      </c>
      <c r="W162" s="84" t="s">
        <v>19</v>
      </c>
      <c r="X162" s="84"/>
      <c r="Y162" s="84"/>
      <c r="Z162" s="84"/>
      <c r="AA162" s="84"/>
      <c r="AB162" s="84"/>
      <c r="AC162" s="84" t="s">
        <v>33</v>
      </c>
      <c r="AD162" s="84" t="s">
        <v>19</v>
      </c>
      <c r="AE162" s="84"/>
      <c r="AF162" s="84"/>
      <c r="AG162" s="84"/>
      <c r="AH162" s="84"/>
      <c r="AI162" s="84"/>
      <c r="AJ162" s="84" t="s">
        <v>33</v>
      </c>
      <c r="AK162" s="111">
        <f t="shared" si="7"/>
        <v>0</v>
      </c>
      <c r="AL162" s="134"/>
    </row>
    <row r="163" spans="1:38" ht="12.75">
      <c r="A163" s="102">
        <f t="shared" si="6"/>
      </c>
      <c r="B163" s="116"/>
      <c r="C163" s="117"/>
      <c r="D163" s="117"/>
      <c r="E163" s="140"/>
      <c r="F163" s="83"/>
      <c r="G163" s="84"/>
      <c r="H163" s="84" t="s">
        <v>33</v>
      </c>
      <c r="I163" s="84" t="s">
        <v>19</v>
      </c>
      <c r="J163" s="84"/>
      <c r="K163" s="84"/>
      <c r="L163" s="84"/>
      <c r="M163" s="84"/>
      <c r="N163" s="84"/>
      <c r="O163" s="84" t="s">
        <v>33</v>
      </c>
      <c r="P163" s="84" t="s">
        <v>19</v>
      </c>
      <c r="Q163" s="84"/>
      <c r="R163" s="84"/>
      <c r="S163" s="84"/>
      <c r="T163" s="84"/>
      <c r="U163" s="84"/>
      <c r="V163" s="84" t="s">
        <v>33</v>
      </c>
      <c r="W163" s="84" t="s">
        <v>19</v>
      </c>
      <c r="X163" s="84"/>
      <c r="Y163" s="84"/>
      <c r="Z163" s="84"/>
      <c r="AA163" s="84"/>
      <c r="AB163" s="84"/>
      <c r="AC163" s="84" t="s">
        <v>33</v>
      </c>
      <c r="AD163" s="84" t="s">
        <v>19</v>
      </c>
      <c r="AE163" s="84"/>
      <c r="AF163" s="84"/>
      <c r="AG163" s="84"/>
      <c r="AH163" s="84"/>
      <c r="AI163" s="84"/>
      <c r="AJ163" s="84" t="s">
        <v>33</v>
      </c>
      <c r="AK163" s="111">
        <f t="shared" si="7"/>
        <v>0</v>
      </c>
      <c r="AL163" s="134"/>
    </row>
    <row r="164" spans="1:38" ht="12.75">
      <c r="A164" s="102">
        <f aca="true" t="shared" si="8" ref="A164:A227">IF(C164&lt;&gt;"",A163+1,"")</f>
      </c>
      <c r="B164" s="116"/>
      <c r="C164" s="117"/>
      <c r="D164" s="117"/>
      <c r="E164" s="140"/>
      <c r="F164" s="83"/>
      <c r="G164" s="84"/>
      <c r="H164" s="84" t="s">
        <v>33</v>
      </c>
      <c r="I164" s="84" t="s">
        <v>19</v>
      </c>
      <c r="J164" s="84"/>
      <c r="K164" s="84"/>
      <c r="L164" s="84"/>
      <c r="M164" s="84"/>
      <c r="N164" s="84"/>
      <c r="O164" s="84" t="s">
        <v>33</v>
      </c>
      <c r="P164" s="84" t="s">
        <v>19</v>
      </c>
      <c r="Q164" s="84"/>
      <c r="R164" s="84"/>
      <c r="S164" s="84"/>
      <c r="T164" s="84"/>
      <c r="U164" s="84"/>
      <c r="V164" s="84" t="s">
        <v>33</v>
      </c>
      <c r="W164" s="84" t="s">
        <v>19</v>
      </c>
      <c r="X164" s="84"/>
      <c r="Y164" s="84"/>
      <c r="Z164" s="84"/>
      <c r="AA164" s="84"/>
      <c r="AB164" s="84"/>
      <c r="AC164" s="84" t="s">
        <v>33</v>
      </c>
      <c r="AD164" s="84" t="s">
        <v>19</v>
      </c>
      <c r="AE164" s="84"/>
      <c r="AF164" s="84"/>
      <c r="AG164" s="84"/>
      <c r="AH164" s="84"/>
      <c r="AI164" s="84"/>
      <c r="AJ164" s="84" t="s">
        <v>33</v>
      </c>
      <c r="AK164" s="111">
        <f t="shared" si="7"/>
        <v>0</v>
      </c>
      <c r="AL164" s="134"/>
    </row>
    <row r="165" spans="1:38" ht="12.75">
      <c r="A165" s="102">
        <f t="shared" si="8"/>
      </c>
      <c r="B165" s="116"/>
      <c r="C165" s="117"/>
      <c r="D165" s="117"/>
      <c r="E165" s="140"/>
      <c r="F165" s="83"/>
      <c r="G165" s="84"/>
      <c r="H165" s="84" t="s">
        <v>33</v>
      </c>
      <c r="I165" s="84" t="s">
        <v>19</v>
      </c>
      <c r="J165" s="84"/>
      <c r="K165" s="84"/>
      <c r="L165" s="84"/>
      <c r="M165" s="84"/>
      <c r="N165" s="84"/>
      <c r="O165" s="84" t="s">
        <v>33</v>
      </c>
      <c r="P165" s="84" t="s">
        <v>19</v>
      </c>
      <c r="Q165" s="84"/>
      <c r="R165" s="84"/>
      <c r="S165" s="84"/>
      <c r="T165" s="84"/>
      <c r="U165" s="84"/>
      <c r="V165" s="84" t="s">
        <v>33</v>
      </c>
      <c r="W165" s="84" t="s">
        <v>19</v>
      </c>
      <c r="X165" s="84"/>
      <c r="Y165" s="84"/>
      <c r="Z165" s="84"/>
      <c r="AA165" s="84"/>
      <c r="AB165" s="84"/>
      <c r="AC165" s="84" t="s">
        <v>33</v>
      </c>
      <c r="AD165" s="84" t="s">
        <v>19</v>
      </c>
      <c r="AE165" s="84"/>
      <c r="AF165" s="84"/>
      <c r="AG165" s="84"/>
      <c r="AH165" s="84"/>
      <c r="AI165" s="84"/>
      <c r="AJ165" s="84" t="s">
        <v>33</v>
      </c>
      <c r="AK165" s="111">
        <f t="shared" si="7"/>
        <v>0</v>
      </c>
      <c r="AL165" s="134"/>
    </row>
    <row r="166" spans="1:38" ht="12.75">
      <c r="A166" s="102">
        <f t="shared" si="8"/>
      </c>
      <c r="B166" s="116"/>
      <c r="C166" s="117"/>
      <c r="D166" s="117"/>
      <c r="E166" s="140"/>
      <c r="F166" s="83"/>
      <c r="G166" s="84"/>
      <c r="H166" s="84" t="s">
        <v>33</v>
      </c>
      <c r="I166" s="84" t="s">
        <v>19</v>
      </c>
      <c r="J166" s="84"/>
      <c r="K166" s="84"/>
      <c r="L166" s="84"/>
      <c r="M166" s="84"/>
      <c r="N166" s="84"/>
      <c r="O166" s="84" t="s">
        <v>33</v>
      </c>
      <c r="P166" s="84" t="s">
        <v>19</v>
      </c>
      <c r="Q166" s="84"/>
      <c r="R166" s="84"/>
      <c r="S166" s="84"/>
      <c r="T166" s="84"/>
      <c r="U166" s="84"/>
      <c r="V166" s="84" t="s">
        <v>33</v>
      </c>
      <c r="W166" s="84" t="s">
        <v>19</v>
      </c>
      <c r="X166" s="84"/>
      <c r="Y166" s="84"/>
      <c r="Z166" s="84"/>
      <c r="AA166" s="84"/>
      <c r="AB166" s="84"/>
      <c r="AC166" s="84" t="s">
        <v>33</v>
      </c>
      <c r="AD166" s="84" t="s">
        <v>19</v>
      </c>
      <c r="AE166" s="84"/>
      <c r="AF166" s="84"/>
      <c r="AG166" s="84"/>
      <c r="AH166" s="84"/>
      <c r="AI166" s="84"/>
      <c r="AJ166" s="84" t="s">
        <v>33</v>
      </c>
      <c r="AK166" s="111">
        <f t="shared" si="7"/>
        <v>0</v>
      </c>
      <c r="AL166" s="134"/>
    </row>
    <row r="167" spans="1:38" ht="12.75">
      <c r="A167" s="102">
        <f t="shared" si="8"/>
      </c>
      <c r="B167" s="116"/>
      <c r="C167" s="117"/>
      <c r="D167" s="117"/>
      <c r="E167" s="140"/>
      <c r="F167" s="83"/>
      <c r="G167" s="84"/>
      <c r="H167" s="84" t="s">
        <v>33</v>
      </c>
      <c r="I167" s="84" t="s">
        <v>19</v>
      </c>
      <c r="J167" s="84"/>
      <c r="K167" s="84"/>
      <c r="L167" s="84"/>
      <c r="M167" s="84"/>
      <c r="N167" s="84"/>
      <c r="O167" s="84" t="s">
        <v>33</v>
      </c>
      <c r="P167" s="84" t="s">
        <v>19</v>
      </c>
      <c r="Q167" s="84"/>
      <c r="R167" s="84"/>
      <c r="S167" s="84"/>
      <c r="T167" s="84"/>
      <c r="U167" s="84"/>
      <c r="V167" s="84" t="s">
        <v>33</v>
      </c>
      <c r="W167" s="84" t="s">
        <v>19</v>
      </c>
      <c r="X167" s="84"/>
      <c r="Y167" s="84"/>
      <c r="Z167" s="84"/>
      <c r="AA167" s="84"/>
      <c r="AB167" s="84"/>
      <c r="AC167" s="84" t="s">
        <v>33</v>
      </c>
      <c r="AD167" s="84" t="s">
        <v>19</v>
      </c>
      <c r="AE167" s="84"/>
      <c r="AF167" s="84"/>
      <c r="AG167" s="84"/>
      <c r="AH167" s="84"/>
      <c r="AI167" s="84"/>
      <c r="AJ167" s="84" t="s">
        <v>33</v>
      </c>
      <c r="AK167" s="111">
        <f t="shared" si="7"/>
        <v>0</v>
      </c>
      <c r="AL167" s="134"/>
    </row>
    <row r="168" spans="1:38" ht="12.75">
      <c r="A168" s="102">
        <f t="shared" si="8"/>
      </c>
      <c r="B168" s="116"/>
      <c r="C168" s="117"/>
      <c r="D168" s="117"/>
      <c r="E168" s="140"/>
      <c r="F168" s="83"/>
      <c r="G168" s="84"/>
      <c r="H168" s="84" t="s">
        <v>33</v>
      </c>
      <c r="I168" s="84" t="s">
        <v>19</v>
      </c>
      <c r="J168" s="84"/>
      <c r="K168" s="84"/>
      <c r="L168" s="84"/>
      <c r="M168" s="84"/>
      <c r="N168" s="84"/>
      <c r="O168" s="84" t="s">
        <v>33</v>
      </c>
      <c r="P168" s="84" t="s">
        <v>19</v>
      </c>
      <c r="Q168" s="84"/>
      <c r="R168" s="84"/>
      <c r="S168" s="84"/>
      <c r="T168" s="84"/>
      <c r="U168" s="84"/>
      <c r="V168" s="84" t="s">
        <v>33</v>
      </c>
      <c r="W168" s="84" t="s">
        <v>19</v>
      </c>
      <c r="X168" s="84"/>
      <c r="Y168" s="84"/>
      <c r="Z168" s="84"/>
      <c r="AA168" s="84"/>
      <c r="AB168" s="84"/>
      <c r="AC168" s="84" t="s">
        <v>33</v>
      </c>
      <c r="AD168" s="84" t="s">
        <v>19</v>
      </c>
      <c r="AE168" s="84"/>
      <c r="AF168" s="84"/>
      <c r="AG168" s="84"/>
      <c r="AH168" s="84"/>
      <c r="AI168" s="84"/>
      <c r="AJ168" s="84" t="s">
        <v>33</v>
      </c>
      <c r="AK168" s="111">
        <f t="shared" si="7"/>
        <v>0</v>
      </c>
      <c r="AL168" s="134"/>
    </row>
    <row r="169" spans="1:38" ht="12.75">
      <c r="A169" s="102">
        <f t="shared" si="8"/>
      </c>
      <c r="B169" s="116"/>
      <c r="C169" s="117"/>
      <c r="D169" s="117"/>
      <c r="E169" s="140"/>
      <c r="F169" s="83"/>
      <c r="G169" s="84"/>
      <c r="H169" s="84" t="s">
        <v>33</v>
      </c>
      <c r="I169" s="84" t="s">
        <v>19</v>
      </c>
      <c r="J169" s="84"/>
      <c r="K169" s="84"/>
      <c r="L169" s="84"/>
      <c r="M169" s="84"/>
      <c r="N169" s="84"/>
      <c r="O169" s="84" t="s">
        <v>33</v>
      </c>
      <c r="P169" s="84" t="s">
        <v>19</v>
      </c>
      <c r="Q169" s="84"/>
      <c r="R169" s="84"/>
      <c r="S169" s="84"/>
      <c r="T169" s="84"/>
      <c r="U169" s="84"/>
      <c r="V169" s="84" t="s">
        <v>33</v>
      </c>
      <c r="W169" s="84" t="s">
        <v>19</v>
      </c>
      <c r="X169" s="84"/>
      <c r="Y169" s="84"/>
      <c r="Z169" s="84"/>
      <c r="AA169" s="84"/>
      <c r="AB169" s="84"/>
      <c r="AC169" s="84" t="s">
        <v>33</v>
      </c>
      <c r="AD169" s="84" t="s">
        <v>19</v>
      </c>
      <c r="AE169" s="84"/>
      <c r="AF169" s="84"/>
      <c r="AG169" s="84"/>
      <c r="AH169" s="84"/>
      <c r="AI169" s="84"/>
      <c r="AJ169" s="84" t="s">
        <v>33</v>
      </c>
      <c r="AK169" s="111">
        <f t="shared" si="7"/>
        <v>0</v>
      </c>
      <c r="AL169" s="134"/>
    </row>
    <row r="170" spans="1:38" ht="12.75">
      <c r="A170" s="102">
        <f t="shared" si="8"/>
      </c>
      <c r="B170" s="116"/>
      <c r="C170" s="117"/>
      <c r="D170" s="117"/>
      <c r="E170" s="140"/>
      <c r="F170" s="83"/>
      <c r="G170" s="84"/>
      <c r="H170" s="84" t="s">
        <v>33</v>
      </c>
      <c r="I170" s="84" t="s">
        <v>19</v>
      </c>
      <c r="J170" s="84"/>
      <c r="K170" s="84"/>
      <c r="L170" s="84"/>
      <c r="M170" s="84"/>
      <c r="N170" s="84"/>
      <c r="O170" s="84" t="s">
        <v>33</v>
      </c>
      <c r="P170" s="84" t="s">
        <v>19</v>
      </c>
      <c r="Q170" s="84"/>
      <c r="R170" s="84"/>
      <c r="S170" s="84"/>
      <c r="T170" s="84"/>
      <c r="U170" s="84"/>
      <c r="V170" s="84" t="s">
        <v>33</v>
      </c>
      <c r="W170" s="84" t="s">
        <v>19</v>
      </c>
      <c r="X170" s="84"/>
      <c r="Y170" s="84"/>
      <c r="Z170" s="84"/>
      <c r="AA170" s="84"/>
      <c r="AB170" s="84"/>
      <c r="AC170" s="84" t="s">
        <v>33</v>
      </c>
      <c r="AD170" s="84" t="s">
        <v>19</v>
      </c>
      <c r="AE170" s="84"/>
      <c r="AF170" s="84"/>
      <c r="AG170" s="84"/>
      <c r="AH170" s="84"/>
      <c r="AI170" s="84"/>
      <c r="AJ170" s="84" t="s">
        <v>33</v>
      </c>
      <c r="AK170" s="111">
        <f t="shared" si="7"/>
        <v>0</v>
      </c>
      <c r="AL170" s="134"/>
    </row>
    <row r="171" spans="1:38" ht="12.75">
      <c r="A171" s="102">
        <f t="shared" si="8"/>
      </c>
      <c r="B171" s="116"/>
      <c r="C171" s="117"/>
      <c r="D171" s="117"/>
      <c r="E171" s="140"/>
      <c r="F171" s="83"/>
      <c r="G171" s="84"/>
      <c r="H171" s="84" t="s">
        <v>33</v>
      </c>
      <c r="I171" s="84" t="s">
        <v>19</v>
      </c>
      <c r="J171" s="84"/>
      <c r="K171" s="84"/>
      <c r="L171" s="84"/>
      <c r="M171" s="84"/>
      <c r="N171" s="84"/>
      <c r="O171" s="84" t="s">
        <v>33</v>
      </c>
      <c r="P171" s="84" t="s">
        <v>19</v>
      </c>
      <c r="Q171" s="84"/>
      <c r="R171" s="84"/>
      <c r="S171" s="84"/>
      <c r="T171" s="84"/>
      <c r="U171" s="84"/>
      <c r="V171" s="84" t="s">
        <v>33</v>
      </c>
      <c r="W171" s="84" t="s">
        <v>19</v>
      </c>
      <c r="X171" s="84"/>
      <c r="Y171" s="84"/>
      <c r="Z171" s="84"/>
      <c r="AA171" s="84"/>
      <c r="AB171" s="84"/>
      <c r="AC171" s="84" t="s">
        <v>33</v>
      </c>
      <c r="AD171" s="84" t="s">
        <v>19</v>
      </c>
      <c r="AE171" s="84"/>
      <c r="AF171" s="84"/>
      <c r="AG171" s="84"/>
      <c r="AH171" s="84"/>
      <c r="AI171" s="84"/>
      <c r="AJ171" s="84" t="s">
        <v>33</v>
      </c>
      <c r="AK171" s="111">
        <f t="shared" si="7"/>
        <v>0</v>
      </c>
      <c r="AL171" s="134"/>
    </row>
    <row r="172" spans="1:38" ht="12.75">
      <c r="A172" s="102">
        <f t="shared" si="8"/>
      </c>
      <c r="B172" s="116"/>
      <c r="C172" s="117"/>
      <c r="D172" s="117"/>
      <c r="E172" s="140"/>
      <c r="F172" s="83"/>
      <c r="G172" s="84"/>
      <c r="H172" s="84" t="s">
        <v>33</v>
      </c>
      <c r="I172" s="84" t="s">
        <v>19</v>
      </c>
      <c r="J172" s="84"/>
      <c r="K172" s="84"/>
      <c r="L172" s="84"/>
      <c r="M172" s="84"/>
      <c r="N172" s="84"/>
      <c r="O172" s="84" t="s">
        <v>33</v>
      </c>
      <c r="P172" s="84" t="s">
        <v>19</v>
      </c>
      <c r="Q172" s="84"/>
      <c r="R172" s="84"/>
      <c r="S172" s="84"/>
      <c r="T172" s="84"/>
      <c r="U172" s="84"/>
      <c r="V172" s="84" t="s">
        <v>33</v>
      </c>
      <c r="W172" s="84" t="s">
        <v>19</v>
      </c>
      <c r="X172" s="84"/>
      <c r="Y172" s="84"/>
      <c r="Z172" s="84"/>
      <c r="AA172" s="84"/>
      <c r="AB172" s="84"/>
      <c r="AC172" s="84" t="s">
        <v>33</v>
      </c>
      <c r="AD172" s="84" t="s">
        <v>19</v>
      </c>
      <c r="AE172" s="84"/>
      <c r="AF172" s="84"/>
      <c r="AG172" s="84"/>
      <c r="AH172" s="84"/>
      <c r="AI172" s="84"/>
      <c r="AJ172" s="84" t="s">
        <v>33</v>
      </c>
      <c r="AK172" s="111">
        <f t="shared" si="7"/>
        <v>0</v>
      </c>
      <c r="AL172" s="134"/>
    </row>
    <row r="173" spans="1:38" ht="12.75">
      <c r="A173" s="102">
        <f t="shared" si="8"/>
      </c>
      <c r="B173" s="116"/>
      <c r="C173" s="117"/>
      <c r="D173" s="117"/>
      <c r="E173" s="140"/>
      <c r="F173" s="83"/>
      <c r="G173" s="84"/>
      <c r="H173" s="84" t="s">
        <v>33</v>
      </c>
      <c r="I173" s="84" t="s">
        <v>19</v>
      </c>
      <c r="J173" s="84"/>
      <c r="K173" s="84"/>
      <c r="L173" s="84"/>
      <c r="M173" s="84"/>
      <c r="N173" s="84"/>
      <c r="O173" s="84" t="s">
        <v>33</v>
      </c>
      <c r="P173" s="84" t="s">
        <v>19</v>
      </c>
      <c r="Q173" s="84"/>
      <c r="R173" s="84"/>
      <c r="S173" s="84"/>
      <c r="T173" s="84"/>
      <c r="U173" s="84"/>
      <c r="V173" s="84" t="s">
        <v>33</v>
      </c>
      <c r="W173" s="84" t="s">
        <v>19</v>
      </c>
      <c r="X173" s="84"/>
      <c r="Y173" s="84"/>
      <c r="Z173" s="84"/>
      <c r="AA173" s="84"/>
      <c r="AB173" s="84"/>
      <c r="AC173" s="84" t="s">
        <v>33</v>
      </c>
      <c r="AD173" s="84" t="s">
        <v>19</v>
      </c>
      <c r="AE173" s="84"/>
      <c r="AF173" s="84"/>
      <c r="AG173" s="84"/>
      <c r="AH173" s="84"/>
      <c r="AI173" s="84"/>
      <c r="AJ173" s="84" t="s">
        <v>33</v>
      </c>
      <c r="AK173" s="111">
        <f t="shared" si="7"/>
        <v>0</v>
      </c>
      <c r="AL173" s="134"/>
    </row>
    <row r="174" spans="1:38" ht="12.75">
      <c r="A174" s="102">
        <f t="shared" si="8"/>
      </c>
      <c r="B174" s="116"/>
      <c r="C174" s="117"/>
      <c r="D174" s="117"/>
      <c r="E174" s="140"/>
      <c r="F174" s="83"/>
      <c r="G174" s="84"/>
      <c r="H174" s="84" t="s">
        <v>33</v>
      </c>
      <c r="I174" s="84" t="s">
        <v>19</v>
      </c>
      <c r="J174" s="84"/>
      <c r="K174" s="84"/>
      <c r="L174" s="84"/>
      <c r="M174" s="84"/>
      <c r="N174" s="84"/>
      <c r="O174" s="84" t="s">
        <v>33</v>
      </c>
      <c r="P174" s="84" t="s">
        <v>19</v>
      </c>
      <c r="Q174" s="84"/>
      <c r="R174" s="84"/>
      <c r="S174" s="84"/>
      <c r="T174" s="84"/>
      <c r="U174" s="84"/>
      <c r="V174" s="84" t="s">
        <v>33</v>
      </c>
      <c r="W174" s="84" t="s">
        <v>19</v>
      </c>
      <c r="X174" s="84"/>
      <c r="Y174" s="84"/>
      <c r="Z174" s="84"/>
      <c r="AA174" s="84"/>
      <c r="AB174" s="84"/>
      <c r="AC174" s="84" t="s">
        <v>33</v>
      </c>
      <c r="AD174" s="84" t="s">
        <v>19</v>
      </c>
      <c r="AE174" s="84"/>
      <c r="AF174" s="84"/>
      <c r="AG174" s="84"/>
      <c r="AH174" s="84"/>
      <c r="AI174" s="84"/>
      <c r="AJ174" s="84" t="s">
        <v>33</v>
      </c>
      <c r="AK174" s="111">
        <f t="shared" si="7"/>
        <v>0</v>
      </c>
      <c r="AL174" s="134"/>
    </row>
    <row r="175" spans="1:38" ht="12.75">
      <c r="A175" s="102">
        <f t="shared" si="8"/>
      </c>
      <c r="B175" s="116"/>
      <c r="C175" s="117"/>
      <c r="D175" s="117"/>
      <c r="E175" s="140"/>
      <c r="F175" s="83"/>
      <c r="G175" s="84"/>
      <c r="H175" s="84" t="s">
        <v>33</v>
      </c>
      <c r="I175" s="84" t="s">
        <v>19</v>
      </c>
      <c r="J175" s="84"/>
      <c r="K175" s="84"/>
      <c r="L175" s="84"/>
      <c r="M175" s="84"/>
      <c r="N175" s="84"/>
      <c r="O175" s="84" t="s">
        <v>33</v>
      </c>
      <c r="P175" s="84" t="s">
        <v>19</v>
      </c>
      <c r="Q175" s="84"/>
      <c r="R175" s="84"/>
      <c r="S175" s="84"/>
      <c r="T175" s="84"/>
      <c r="U175" s="84"/>
      <c r="V175" s="84" t="s">
        <v>33</v>
      </c>
      <c r="W175" s="84" t="s">
        <v>19</v>
      </c>
      <c r="X175" s="84"/>
      <c r="Y175" s="84"/>
      <c r="Z175" s="84"/>
      <c r="AA175" s="84"/>
      <c r="AB175" s="84"/>
      <c r="AC175" s="84" t="s">
        <v>33</v>
      </c>
      <c r="AD175" s="84" t="s">
        <v>19</v>
      </c>
      <c r="AE175" s="84"/>
      <c r="AF175" s="84"/>
      <c r="AG175" s="84"/>
      <c r="AH175" s="84"/>
      <c r="AI175" s="84"/>
      <c r="AJ175" s="84" t="s">
        <v>33</v>
      </c>
      <c r="AK175" s="111">
        <f t="shared" si="7"/>
        <v>0</v>
      </c>
      <c r="AL175" s="134"/>
    </row>
    <row r="176" spans="1:38" ht="12.75">
      <c r="A176" s="102">
        <f t="shared" si="8"/>
      </c>
      <c r="B176" s="116"/>
      <c r="C176" s="117"/>
      <c r="D176" s="117"/>
      <c r="E176" s="140"/>
      <c r="F176" s="83"/>
      <c r="G176" s="84"/>
      <c r="H176" s="84" t="s">
        <v>33</v>
      </c>
      <c r="I176" s="84" t="s">
        <v>19</v>
      </c>
      <c r="J176" s="84"/>
      <c r="K176" s="84"/>
      <c r="L176" s="84"/>
      <c r="M176" s="84"/>
      <c r="N176" s="84"/>
      <c r="O176" s="84" t="s">
        <v>33</v>
      </c>
      <c r="P176" s="84" t="s">
        <v>19</v>
      </c>
      <c r="Q176" s="84"/>
      <c r="R176" s="84"/>
      <c r="S176" s="84"/>
      <c r="T176" s="84"/>
      <c r="U176" s="84"/>
      <c r="V176" s="84" t="s">
        <v>33</v>
      </c>
      <c r="W176" s="84" t="s">
        <v>19</v>
      </c>
      <c r="X176" s="84"/>
      <c r="Y176" s="84"/>
      <c r="Z176" s="84"/>
      <c r="AA176" s="84"/>
      <c r="AB176" s="84"/>
      <c r="AC176" s="84" t="s">
        <v>33</v>
      </c>
      <c r="AD176" s="84" t="s">
        <v>19</v>
      </c>
      <c r="AE176" s="84"/>
      <c r="AF176" s="84"/>
      <c r="AG176" s="84"/>
      <c r="AH176" s="84"/>
      <c r="AI176" s="84"/>
      <c r="AJ176" s="84" t="s">
        <v>33</v>
      </c>
      <c r="AK176" s="111">
        <f t="shared" si="7"/>
        <v>0</v>
      </c>
      <c r="AL176" s="134"/>
    </row>
    <row r="177" spans="1:38" ht="12.75">
      <c r="A177" s="102">
        <f t="shared" si="8"/>
      </c>
      <c r="B177" s="116"/>
      <c r="C177" s="117"/>
      <c r="D177" s="117"/>
      <c r="E177" s="140"/>
      <c r="F177" s="83"/>
      <c r="G177" s="84"/>
      <c r="H177" s="84" t="s">
        <v>33</v>
      </c>
      <c r="I177" s="84" t="s">
        <v>19</v>
      </c>
      <c r="J177" s="84"/>
      <c r="K177" s="84"/>
      <c r="L177" s="84"/>
      <c r="M177" s="84"/>
      <c r="N177" s="84"/>
      <c r="O177" s="84" t="s">
        <v>33</v>
      </c>
      <c r="P177" s="84" t="s">
        <v>19</v>
      </c>
      <c r="Q177" s="84"/>
      <c r="R177" s="84"/>
      <c r="S177" s="84"/>
      <c r="T177" s="84"/>
      <c r="U177" s="84"/>
      <c r="V177" s="84" t="s">
        <v>33</v>
      </c>
      <c r="W177" s="84" t="s">
        <v>19</v>
      </c>
      <c r="X177" s="84"/>
      <c r="Y177" s="84"/>
      <c r="Z177" s="84"/>
      <c r="AA177" s="84"/>
      <c r="AB177" s="84"/>
      <c r="AC177" s="84" t="s">
        <v>33</v>
      </c>
      <c r="AD177" s="84" t="s">
        <v>19</v>
      </c>
      <c r="AE177" s="84"/>
      <c r="AF177" s="84"/>
      <c r="AG177" s="84"/>
      <c r="AH177" s="84"/>
      <c r="AI177" s="84"/>
      <c r="AJ177" s="84" t="s">
        <v>33</v>
      </c>
      <c r="AK177" s="111">
        <f t="shared" si="7"/>
        <v>0</v>
      </c>
      <c r="AL177" s="134"/>
    </row>
    <row r="178" spans="1:38" ht="12.75">
      <c r="A178" s="102">
        <f t="shared" si="8"/>
      </c>
      <c r="B178" s="116"/>
      <c r="C178" s="117"/>
      <c r="D178" s="117"/>
      <c r="E178" s="140"/>
      <c r="F178" s="83"/>
      <c r="G178" s="84"/>
      <c r="H178" s="84" t="s">
        <v>33</v>
      </c>
      <c r="I178" s="84" t="s">
        <v>19</v>
      </c>
      <c r="J178" s="84"/>
      <c r="K178" s="84"/>
      <c r="L178" s="84"/>
      <c r="M178" s="84"/>
      <c r="N178" s="84"/>
      <c r="O178" s="84" t="s">
        <v>33</v>
      </c>
      <c r="P178" s="84" t="s">
        <v>19</v>
      </c>
      <c r="Q178" s="84"/>
      <c r="R178" s="84"/>
      <c r="S178" s="84"/>
      <c r="T178" s="84"/>
      <c r="U178" s="84"/>
      <c r="V178" s="84" t="s">
        <v>33</v>
      </c>
      <c r="W178" s="84" t="s">
        <v>19</v>
      </c>
      <c r="X178" s="84"/>
      <c r="Y178" s="84"/>
      <c r="Z178" s="84"/>
      <c r="AA178" s="84"/>
      <c r="AB178" s="84"/>
      <c r="AC178" s="84" t="s">
        <v>33</v>
      </c>
      <c r="AD178" s="84" t="s">
        <v>19</v>
      </c>
      <c r="AE178" s="84"/>
      <c r="AF178" s="84"/>
      <c r="AG178" s="84"/>
      <c r="AH178" s="84"/>
      <c r="AI178" s="84"/>
      <c r="AJ178" s="84" t="s">
        <v>33</v>
      </c>
      <c r="AK178" s="111">
        <f t="shared" si="7"/>
        <v>0</v>
      </c>
      <c r="AL178" s="134"/>
    </row>
    <row r="179" spans="1:38" ht="12.75">
      <c r="A179" s="102">
        <f t="shared" si="8"/>
      </c>
      <c r="B179" s="116"/>
      <c r="C179" s="117"/>
      <c r="D179" s="117"/>
      <c r="E179" s="140"/>
      <c r="F179" s="83"/>
      <c r="G179" s="84"/>
      <c r="H179" s="84" t="s">
        <v>33</v>
      </c>
      <c r="I179" s="84" t="s">
        <v>19</v>
      </c>
      <c r="J179" s="84"/>
      <c r="K179" s="84"/>
      <c r="L179" s="84"/>
      <c r="M179" s="84"/>
      <c r="N179" s="84"/>
      <c r="O179" s="84" t="s">
        <v>33</v>
      </c>
      <c r="P179" s="84" t="s">
        <v>19</v>
      </c>
      <c r="Q179" s="84"/>
      <c r="R179" s="84"/>
      <c r="S179" s="84"/>
      <c r="T179" s="84"/>
      <c r="U179" s="84"/>
      <c r="V179" s="84" t="s">
        <v>33</v>
      </c>
      <c r="W179" s="84" t="s">
        <v>19</v>
      </c>
      <c r="X179" s="84"/>
      <c r="Y179" s="84"/>
      <c r="Z179" s="84"/>
      <c r="AA179" s="84"/>
      <c r="AB179" s="84"/>
      <c r="AC179" s="84" t="s">
        <v>33</v>
      </c>
      <c r="AD179" s="84" t="s">
        <v>19</v>
      </c>
      <c r="AE179" s="84"/>
      <c r="AF179" s="84"/>
      <c r="AG179" s="84"/>
      <c r="AH179" s="84"/>
      <c r="AI179" s="84"/>
      <c r="AJ179" s="84" t="s">
        <v>33</v>
      </c>
      <c r="AK179" s="111">
        <f t="shared" si="7"/>
        <v>0</v>
      </c>
      <c r="AL179" s="134"/>
    </row>
    <row r="180" spans="1:38" ht="12.75">
      <c r="A180" s="102">
        <f t="shared" si="8"/>
      </c>
      <c r="B180" s="116"/>
      <c r="C180" s="117"/>
      <c r="D180" s="117"/>
      <c r="E180" s="140"/>
      <c r="F180" s="83"/>
      <c r="G180" s="84"/>
      <c r="H180" s="84" t="s">
        <v>33</v>
      </c>
      <c r="I180" s="84" t="s">
        <v>19</v>
      </c>
      <c r="J180" s="84"/>
      <c r="K180" s="84"/>
      <c r="L180" s="84"/>
      <c r="M180" s="84"/>
      <c r="N180" s="84"/>
      <c r="O180" s="84" t="s">
        <v>33</v>
      </c>
      <c r="P180" s="84" t="s">
        <v>19</v>
      </c>
      <c r="Q180" s="84"/>
      <c r="R180" s="84"/>
      <c r="S180" s="84"/>
      <c r="T180" s="84"/>
      <c r="U180" s="84"/>
      <c r="V180" s="84" t="s">
        <v>33</v>
      </c>
      <c r="W180" s="84" t="s">
        <v>19</v>
      </c>
      <c r="X180" s="84"/>
      <c r="Y180" s="84"/>
      <c r="Z180" s="84"/>
      <c r="AA180" s="84"/>
      <c r="AB180" s="84"/>
      <c r="AC180" s="84" t="s">
        <v>33</v>
      </c>
      <c r="AD180" s="84" t="s">
        <v>19</v>
      </c>
      <c r="AE180" s="84"/>
      <c r="AF180" s="84"/>
      <c r="AG180" s="84"/>
      <c r="AH180" s="84"/>
      <c r="AI180" s="84"/>
      <c r="AJ180" s="84" t="s">
        <v>33</v>
      </c>
      <c r="AK180" s="111">
        <f t="shared" si="7"/>
        <v>0</v>
      </c>
      <c r="AL180" s="134"/>
    </row>
    <row r="181" spans="1:38" ht="12.75">
      <c r="A181" s="102">
        <f t="shared" si="8"/>
      </c>
      <c r="B181" s="116"/>
      <c r="C181" s="117"/>
      <c r="D181" s="117"/>
      <c r="E181" s="140"/>
      <c r="F181" s="83"/>
      <c r="G181" s="84"/>
      <c r="H181" s="84" t="s">
        <v>33</v>
      </c>
      <c r="I181" s="84" t="s">
        <v>19</v>
      </c>
      <c r="J181" s="84"/>
      <c r="K181" s="84"/>
      <c r="L181" s="84"/>
      <c r="M181" s="84"/>
      <c r="N181" s="84"/>
      <c r="O181" s="84" t="s">
        <v>33</v>
      </c>
      <c r="P181" s="84" t="s">
        <v>19</v>
      </c>
      <c r="Q181" s="84"/>
      <c r="R181" s="84"/>
      <c r="S181" s="84"/>
      <c r="T181" s="84"/>
      <c r="U181" s="84"/>
      <c r="V181" s="84" t="s">
        <v>33</v>
      </c>
      <c r="W181" s="84" t="s">
        <v>19</v>
      </c>
      <c r="X181" s="84"/>
      <c r="Y181" s="84"/>
      <c r="Z181" s="84"/>
      <c r="AA181" s="84"/>
      <c r="AB181" s="84"/>
      <c r="AC181" s="84" t="s">
        <v>33</v>
      </c>
      <c r="AD181" s="84" t="s">
        <v>19</v>
      </c>
      <c r="AE181" s="84"/>
      <c r="AF181" s="84"/>
      <c r="AG181" s="84"/>
      <c r="AH181" s="84"/>
      <c r="AI181" s="84"/>
      <c r="AJ181" s="84" t="s">
        <v>33</v>
      </c>
      <c r="AK181" s="111">
        <f t="shared" si="7"/>
        <v>0</v>
      </c>
      <c r="AL181" s="134"/>
    </row>
    <row r="182" spans="1:38" ht="12.75">
      <c r="A182" s="102">
        <f t="shared" si="8"/>
      </c>
      <c r="B182" s="116"/>
      <c r="C182" s="117"/>
      <c r="D182" s="117"/>
      <c r="E182" s="140"/>
      <c r="F182" s="83"/>
      <c r="G182" s="84"/>
      <c r="H182" s="84" t="s">
        <v>33</v>
      </c>
      <c r="I182" s="84" t="s">
        <v>19</v>
      </c>
      <c r="J182" s="84"/>
      <c r="K182" s="84"/>
      <c r="L182" s="84"/>
      <c r="M182" s="84"/>
      <c r="N182" s="84"/>
      <c r="O182" s="84" t="s">
        <v>33</v>
      </c>
      <c r="P182" s="84" t="s">
        <v>19</v>
      </c>
      <c r="Q182" s="84"/>
      <c r="R182" s="84"/>
      <c r="S182" s="84"/>
      <c r="T182" s="84"/>
      <c r="U182" s="84"/>
      <c r="V182" s="84" t="s">
        <v>33</v>
      </c>
      <c r="W182" s="84" t="s">
        <v>19</v>
      </c>
      <c r="X182" s="84"/>
      <c r="Y182" s="84"/>
      <c r="Z182" s="84"/>
      <c r="AA182" s="84"/>
      <c r="AB182" s="84"/>
      <c r="AC182" s="84" t="s">
        <v>33</v>
      </c>
      <c r="AD182" s="84" t="s">
        <v>19</v>
      </c>
      <c r="AE182" s="84"/>
      <c r="AF182" s="84"/>
      <c r="AG182" s="84"/>
      <c r="AH182" s="84"/>
      <c r="AI182" s="84"/>
      <c r="AJ182" s="84" t="s">
        <v>33</v>
      </c>
      <c r="AK182" s="111">
        <f t="shared" si="7"/>
        <v>0</v>
      </c>
      <c r="AL182" s="134"/>
    </row>
    <row r="183" spans="1:38" ht="12.75">
      <c r="A183" s="102">
        <f t="shared" si="8"/>
      </c>
      <c r="B183" s="116"/>
      <c r="C183" s="117"/>
      <c r="D183" s="117"/>
      <c r="E183" s="140"/>
      <c r="F183" s="83"/>
      <c r="G183" s="84"/>
      <c r="H183" s="84" t="s">
        <v>33</v>
      </c>
      <c r="I183" s="84" t="s">
        <v>19</v>
      </c>
      <c r="J183" s="84"/>
      <c r="K183" s="84"/>
      <c r="L183" s="84"/>
      <c r="M183" s="84"/>
      <c r="N183" s="84"/>
      <c r="O183" s="84" t="s">
        <v>33</v>
      </c>
      <c r="P183" s="84" t="s">
        <v>19</v>
      </c>
      <c r="Q183" s="84"/>
      <c r="R183" s="84"/>
      <c r="S183" s="84"/>
      <c r="T183" s="84"/>
      <c r="U183" s="84"/>
      <c r="V183" s="84" t="s">
        <v>33</v>
      </c>
      <c r="W183" s="84" t="s">
        <v>19</v>
      </c>
      <c r="X183" s="84"/>
      <c r="Y183" s="84"/>
      <c r="Z183" s="84"/>
      <c r="AA183" s="84"/>
      <c r="AB183" s="84"/>
      <c r="AC183" s="84" t="s">
        <v>33</v>
      </c>
      <c r="AD183" s="84" t="s">
        <v>19</v>
      </c>
      <c r="AE183" s="84"/>
      <c r="AF183" s="84"/>
      <c r="AG183" s="84"/>
      <c r="AH183" s="84"/>
      <c r="AI183" s="84"/>
      <c r="AJ183" s="84" t="s">
        <v>33</v>
      </c>
      <c r="AK183" s="111">
        <f t="shared" si="7"/>
        <v>0</v>
      </c>
      <c r="AL183" s="134"/>
    </row>
    <row r="184" spans="1:38" ht="12.75">
      <c r="A184" s="102">
        <f t="shared" si="8"/>
      </c>
      <c r="B184" s="116"/>
      <c r="C184" s="117"/>
      <c r="D184" s="117"/>
      <c r="E184" s="140"/>
      <c r="F184" s="83"/>
      <c r="G184" s="84"/>
      <c r="H184" s="84" t="s">
        <v>33</v>
      </c>
      <c r="I184" s="84" t="s">
        <v>19</v>
      </c>
      <c r="J184" s="84"/>
      <c r="K184" s="84"/>
      <c r="L184" s="84"/>
      <c r="M184" s="84"/>
      <c r="N184" s="84"/>
      <c r="O184" s="84" t="s">
        <v>33</v>
      </c>
      <c r="P184" s="84" t="s">
        <v>19</v>
      </c>
      <c r="Q184" s="84"/>
      <c r="R184" s="84"/>
      <c r="S184" s="84"/>
      <c r="T184" s="84"/>
      <c r="U184" s="84"/>
      <c r="V184" s="84" t="s">
        <v>33</v>
      </c>
      <c r="W184" s="84" t="s">
        <v>19</v>
      </c>
      <c r="X184" s="84"/>
      <c r="Y184" s="84"/>
      <c r="Z184" s="84"/>
      <c r="AA184" s="84"/>
      <c r="AB184" s="84"/>
      <c r="AC184" s="84" t="s">
        <v>33</v>
      </c>
      <c r="AD184" s="84" t="s">
        <v>19</v>
      </c>
      <c r="AE184" s="84"/>
      <c r="AF184" s="84"/>
      <c r="AG184" s="84"/>
      <c r="AH184" s="84"/>
      <c r="AI184" s="84"/>
      <c r="AJ184" s="84" t="s">
        <v>33</v>
      </c>
      <c r="AK184" s="111">
        <f t="shared" si="7"/>
        <v>0</v>
      </c>
      <c r="AL184" s="134"/>
    </row>
    <row r="185" spans="1:38" ht="12.75">
      <c r="A185" s="102">
        <f t="shared" si="8"/>
      </c>
      <c r="B185" s="116"/>
      <c r="C185" s="117"/>
      <c r="D185" s="117"/>
      <c r="E185" s="140"/>
      <c r="F185" s="83"/>
      <c r="G185" s="84"/>
      <c r="H185" s="84" t="s">
        <v>33</v>
      </c>
      <c r="I185" s="84" t="s">
        <v>19</v>
      </c>
      <c r="J185" s="84"/>
      <c r="K185" s="84"/>
      <c r="L185" s="84"/>
      <c r="M185" s="84"/>
      <c r="N185" s="84"/>
      <c r="O185" s="84" t="s">
        <v>33</v>
      </c>
      <c r="P185" s="84" t="s">
        <v>19</v>
      </c>
      <c r="Q185" s="84"/>
      <c r="R185" s="84"/>
      <c r="S185" s="84"/>
      <c r="T185" s="84"/>
      <c r="U185" s="84"/>
      <c r="V185" s="84" t="s">
        <v>33</v>
      </c>
      <c r="W185" s="84" t="s">
        <v>19</v>
      </c>
      <c r="X185" s="84"/>
      <c r="Y185" s="84"/>
      <c r="Z185" s="84"/>
      <c r="AA185" s="84"/>
      <c r="AB185" s="84"/>
      <c r="AC185" s="84" t="s">
        <v>33</v>
      </c>
      <c r="AD185" s="84" t="s">
        <v>19</v>
      </c>
      <c r="AE185" s="84"/>
      <c r="AF185" s="84"/>
      <c r="AG185" s="84"/>
      <c r="AH185" s="84"/>
      <c r="AI185" s="84"/>
      <c r="AJ185" s="84" t="s">
        <v>33</v>
      </c>
      <c r="AK185" s="111">
        <f t="shared" si="7"/>
        <v>0</v>
      </c>
      <c r="AL185" s="134"/>
    </row>
    <row r="186" spans="1:38" ht="12.75">
      <c r="A186" s="102">
        <f t="shared" si="8"/>
      </c>
      <c r="B186" s="116"/>
      <c r="C186" s="117"/>
      <c r="D186" s="117"/>
      <c r="E186" s="140"/>
      <c r="F186" s="83"/>
      <c r="G186" s="84"/>
      <c r="H186" s="84" t="s">
        <v>33</v>
      </c>
      <c r="I186" s="84" t="s">
        <v>19</v>
      </c>
      <c r="J186" s="84"/>
      <c r="K186" s="84"/>
      <c r="L186" s="84"/>
      <c r="M186" s="84"/>
      <c r="N186" s="84"/>
      <c r="O186" s="84" t="s">
        <v>33</v>
      </c>
      <c r="P186" s="84" t="s">
        <v>19</v>
      </c>
      <c r="Q186" s="84"/>
      <c r="R186" s="84"/>
      <c r="S186" s="84"/>
      <c r="T186" s="84"/>
      <c r="U186" s="84"/>
      <c r="V186" s="84" t="s">
        <v>33</v>
      </c>
      <c r="W186" s="84" t="s">
        <v>19</v>
      </c>
      <c r="X186" s="84"/>
      <c r="Y186" s="84"/>
      <c r="Z186" s="84"/>
      <c r="AA186" s="84"/>
      <c r="AB186" s="84"/>
      <c r="AC186" s="84" t="s">
        <v>33</v>
      </c>
      <c r="AD186" s="84" t="s">
        <v>19</v>
      </c>
      <c r="AE186" s="84"/>
      <c r="AF186" s="84"/>
      <c r="AG186" s="84"/>
      <c r="AH186" s="84"/>
      <c r="AI186" s="84"/>
      <c r="AJ186" s="84" t="s">
        <v>33</v>
      </c>
      <c r="AK186" s="111">
        <f t="shared" si="7"/>
        <v>0</v>
      </c>
      <c r="AL186" s="134"/>
    </row>
    <row r="187" spans="1:38" ht="12.75">
      <c r="A187" s="102">
        <f t="shared" si="8"/>
      </c>
      <c r="B187" s="116"/>
      <c r="C187" s="117"/>
      <c r="D187" s="117"/>
      <c r="E187" s="140"/>
      <c r="F187" s="83"/>
      <c r="G187" s="84"/>
      <c r="H187" s="84" t="s">
        <v>33</v>
      </c>
      <c r="I187" s="84" t="s">
        <v>19</v>
      </c>
      <c r="J187" s="84"/>
      <c r="K187" s="84"/>
      <c r="L187" s="84"/>
      <c r="M187" s="84"/>
      <c r="N187" s="84"/>
      <c r="O187" s="84" t="s">
        <v>33</v>
      </c>
      <c r="P187" s="84" t="s">
        <v>19</v>
      </c>
      <c r="Q187" s="84"/>
      <c r="R187" s="84"/>
      <c r="S187" s="84"/>
      <c r="T187" s="84"/>
      <c r="U187" s="84"/>
      <c r="V187" s="84" t="s">
        <v>33</v>
      </c>
      <c r="W187" s="84" t="s">
        <v>19</v>
      </c>
      <c r="X187" s="84"/>
      <c r="Y187" s="84"/>
      <c r="Z187" s="84"/>
      <c r="AA187" s="84"/>
      <c r="AB187" s="84"/>
      <c r="AC187" s="84" t="s">
        <v>33</v>
      </c>
      <c r="AD187" s="84" t="s">
        <v>19</v>
      </c>
      <c r="AE187" s="84"/>
      <c r="AF187" s="84"/>
      <c r="AG187" s="84"/>
      <c r="AH187" s="84"/>
      <c r="AI187" s="84"/>
      <c r="AJ187" s="84" t="s">
        <v>33</v>
      </c>
      <c r="AK187" s="111">
        <f t="shared" si="7"/>
        <v>0</v>
      </c>
      <c r="AL187" s="134"/>
    </row>
    <row r="188" spans="1:38" ht="12.75">
      <c r="A188" s="102">
        <f t="shared" si="8"/>
      </c>
      <c r="B188" s="116"/>
      <c r="C188" s="117"/>
      <c r="D188" s="117"/>
      <c r="E188" s="140"/>
      <c r="F188" s="83"/>
      <c r="G188" s="84"/>
      <c r="H188" s="84" t="s">
        <v>33</v>
      </c>
      <c r="I188" s="84" t="s">
        <v>19</v>
      </c>
      <c r="J188" s="84"/>
      <c r="K188" s="84"/>
      <c r="L188" s="84"/>
      <c r="M188" s="84"/>
      <c r="N188" s="84"/>
      <c r="O188" s="84" t="s">
        <v>33</v>
      </c>
      <c r="P188" s="84" t="s">
        <v>19</v>
      </c>
      <c r="Q188" s="84"/>
      <c r="R188" s="84"/>
      <c r="S188" s="84"/>
      <c r="T188" s="84"/>
      <c r="U188" s="84"/>
      <c r="V188" s="84" t="s">
        <v>33</v>
      </c>
      <c r="W188" s="84" t="s">
        <v>19</v>
      </c>
      <c r="X188" s="84"/>
      <c r="Y188" s="84"/>
      <c r="Z188" s="84"/>
      <c r="AA188" s="84"/>
      <c r="AB188" s="84"/>
      <c r="AC188" s="84" t="s">
        <v>33</v>
      </c>
      <c r="AD188" s="84" t="s">
        <v>19</v>
      </c>
      <c r="AE188" s="84"/>
      <c r="AF188" s="84"/>
      <c r="AG188" s="84"/>
      <c r="AH188" s="84"/>
      <c r="AI188" s="84"/>
      <c r="AJ188" s="84" t="s">
        <v>33</v>
      </c>
      <c r="AK188" s="111">
        <f t="shared" si="7"/>
        <v>0</v>
      </c>
      <c r="AL188" s="134"/>
    </row>
    <row r="189" spans="1:38" ht="12.75">
      <c r="A189" s="102">
        <f t="shared" si="8"/>
      </c>
      <c r="B189" s="116"/>
      <c r="C189" s="117"/>
      <c r="D189" s="117"/>
      <c r="E189" s="140"/>
      <c r="F189" s="83"/>
      <c r="G189" s="84"/>
      <c r="H189" s="84" t="s">
        <v>33</v>
      </c>
      <c r="I189" s="84" t="s">
        <v>19</v>
      </c>
      <c r="J189" s="84"/>
      <c r="K189" s="84"/>
      <c r="L189" s="84"/>
      <c r="M189" s="84"/>
      <c r="N189" s="84"/>
      <c r="O189" s="84" t="s">
        <v>33</v>
      </c>
      <c r="P189" s="84" t="s">
        <v>19</v>
      </c>
      <c r="Q189" s="84"/>
      <c r="R189" s="84"/>
      <c r="S189" s="84"/>
      <c r="T189" s="84"/>
      <c r="U189" s="84"/>
      <c r="V189" s="84" t="s">
        <v>33</v>
      </c>
      <c r="W189" s="84" t="s">
        <v>19</v>
      </c>
      <c r="X189" s="84"/>
      <c r="Y189" s="84"/>
      <c r="Z189" s="84"/>
      <c r="AA189" s="84"/>
      <c r="AB189" s="84"/>
      <c r="AC189" s="84" t="s">
        <v>33</v>
      </c>
      <c r="AD189" s="84" t="s">
        <v>19</v>
      </c>
      <c r="AE189" s="84"/>
      <c r="AF189" s="84"/>
      <c r="AG189" s="84"/>
      <c r="AH189" s="84"/>
      <c r="AI189" s="84"/>
      <c r="AJ189" s="84" t="s">
        <v>33</v>
      </c>
      <c r="AK189" s="111">
        <f t="shared" si="7"/>
        <v>0</v>
      </c>
      <c r="AL189" s="134"/>
    </row>
    <row r="190" spans="1:38" ht="12.75">
      <c r="A190" s="102">
        <f t="shared" si="8"/>
      </c>
      <c r="B190" s="116"/>
      <c r="C190" s="117"/>
      <c r="D190" s="117"/>
      <c r="E190" s="140"/>
      <c r="F190" s="83"/>
      <c r="G190" s="84"/>
      <c r="H190" s="84" t="s">
        <v>33</v>
      </c>
      <c r="I190" s="84" t="s">
        <v>19</v>
      </c>
      <c r="J190" s="84"/>
      <c r="K190" s="84"/>
      <c r="L190" s="84"/>
      <c r="M190" s="84"/>
      <c r="N190" s="84"/>
      <c r="O190" s="84" t="s">
        <v>33</v>
      </c>
      <c r="P190" s="84" t="s">
        <v>19</v>
      </c>
      <c r="Q190" s="84"/>
      <c r="R190" s="84"/>
      <c r="S190" s="84"/>
      <c r="T190" s="84"/>
      <c r="U190" s="84"/>
      <c r="V190" s="84" t="s">
        <v>33</v>
      </c>
      <c r="W190" s="84" t="s">
        <v>19</v>
      </c>
      <c r="X190" s="84"/>
      <c r="Y190" s="84"/>
      <c r="Z190" s="84"/>
      <c r="AA190" s="84"/>
      <c r="AB190" s="84"/>
      <c r="AC190" s="84" t="s">
        <v>33</v>
      </c>
      <c r="AD190" s="84" t="s">
        <v>19</v>
      </c>
      <c r="AE190" s="84"/>
      <c r="AF190" s="84"/>
      <c r="AG190" s="84"/>
      <c r="AH190" s="84"/>
      <c r="AI190" s="84"/>
      <c r="AJ190" s="84" t="s">
        <v>33</v>
      </c>
      <c r="AK190" s="111">
        <f t="shared" si="7"/>
        <v>0</v>
      </c>
      <c r="AL190" s="134"/>
    </row>
    <row r="191" spans="1:38" ht="12.75">
      <c r="A191" s="102">
        <f t="shared" si="8"/>
      </c>
      <c r="B191" s="116"/>
      <c r="C191" s="117"/>
      <c r="D191" s="117"/>
      <c r="E191" s="140"/>
      <c r="F191" s="83"/>
      <c r="G191" s="84"/>
      <c r="H191" s="84" t="s">
        <v>33</v>
      </c>
      <c r="I191" s="84" t="s">
        <v>19</v>
      </c>
      <c r="J191" s="84"/>
      <c r="K191" s="84"/>
      <c r="L191" s="84"/>
      <c r="M191" s="84"/>
      <c r="N191" s="84"/>
      <c r="O191" s="84" t="s">
        <v>33</v>
      </c>
      <c r="P191" s="84" t="s">
        <v>19</v>
      </c>
      <c r="Q191" s="84"/>
      <c r="R191" s="84"/>
      <c r="S191" s="84"/>
      <c r="T191" s="84"/>
      <c r="U191" s="84"/>
      <c r="V191" s="84" t="s">
        <v>33</v>
      </c>
      <c r="W191" s="84" t="s">
        <v>19</v>
      </c>
      <c r="X191" s="84"/>
      <c r="Y191" s="84"/>
      <c r="Z191" s="84"/>
      <c r="AA191" s="84"/>
      <c r="AB191" s="84"/>
      <c r="AC191" s="84" t="s">
        <v>33</v>
      </c>
      <c r="AD191" s="84" t="s">
        <v>19</v>
      </c>
      <c r="AE191" s="84"/>
      <c r="AF191" s="84"/>
      <c r="AG191" s="84"/>
      <c r="AH191" s="84"/>
      <c r="AI191" s="84"/>
      <c r="AJ191" s="84" t="s">
        <v>33</v>
      </c>
      <c r="AK191" s="111">
        <f t="shared" si="7"/>
        <v>0</v>
      </c>
      <c r="AL191" s="134"/>
    </row>
    <row r="192" spans="1:38" ht="12.75">
      <c r="A192" s="102">
        <f t="shared" si="8"/>
      </c>
      <c r="B192" s="116"/>
      <c r="C192" s="117"/>
      <c r="D192" s="117"/>
      <c r="E192" s="140"/>
      <c r="F192" s="83"/>
      <c r="G192" s="84"/>
      <c r="H192" s="84" t="s">
        <v>33</v>
      </c>
      <c r="I192" s="84" t="s">
        <v>19</v>
      </c>
      <c r="J192" s="84"/>
      <c r="K192" s="84"/>
      <c r="L192" s="84"/>
      <c r="M192" s="84"/>
      <c r="N192" s="84"/>
      <c r="O192" s="84" t="s">
        <v>33</v>
      </c>
      <c r="P192" s="84" t="s">
        <v>19</v>
      </c>
      <c r="Q192" s="84"/>
      <c r="R192" s="84"/>
      <c r="S192" s="84"/>
      <c r="T192" s="84"/>
      <c r="U192" s="84"/>
      <c r="V192" s="84" t="s">
        <v>33</v>
      </c>
      <c r="W192" s="84" t="s">
        <v>19</v>
      </c>
      <c r="X192" s="84"/>
      <c r="Y192" s="84"/>
      <c r="Z192" s="84"/>
      <c r="AA192" s="84"/>
      <c r="AB192" s="84"/>
      <c r="AC192" s="84" t="s">
        <v>33</v>
      </c>
      <c r="AD192" s="84" t="s">
        <v>19</v>
      </c>
      <c r="AE192" s="84"/>
      <c r="AF192" s="84"/>
      <c r="AG192" s="84"/>
      <c r="AH192" s="84"/>
      <c r="AI192" s="84"/>
      <c r="AJ192" s="84" t="s">
        <v>33</v>
      </c>
      <c r="AK192" s="111">
        <f t="shared" si="7"/>
        <v>0</v>
      </c>
      <c r="AL192" s="134"/>
    </row>
    <row r="193" spans="1:38" ht="12.75">
      <c r="A193" s="102">
        <f t="shared" si="8"/>
      </c>
      <c r="B193" s="116"/>
      <c r="C193" s="117"/>
      <c r="D193" s="117"/>
      <c r="E193" s="140"/>
      <c r="F193" s="83"/>
      <c r="G193" s="84"/>
      <c r="H193" s="84" t="s">
        <v>33</v>
      </c>
      <c r="I193" s="84" t="s">
        <v>19</v>
      </c>
      <c r="J193" s="84"/>
      <c r="K193" s="84"/>
      <c r="L193" s="84"/>
      <c r="M193" s="84"/>
      <c r="N193" s="84"/>
      <c r="O193" s="84" t="s">
        <v>33</v>
      </c>
      <c r="P193" s="84" t="s">
        <v>19</v>
      </c>
      <c r="Q193" s="84"/>
      <c r="R193" s="84"/>
      <c r="S193" s="84"/>
      <c r="T193" s="84"/>
      <c r="U193" s="84"/>
      <c r="V193" s="84" t="s">
        <v>33</v>
      </c>
      <c r="W193" s="84" t="s">
        <v>19</v>
      </c>
      <c r="X193" s="84"/>
      <c r="Y193" s="84"/>
      <c r="Z193" s="84"/>
      <c r="AA193" s="84"/>
      <c r="AB193" s="84"/>
      <c r="AC193" s="84" t="s">
        <v>33</v>
      </c>
      <c r="AD193" s="84" t="s">
        <v>19</v>
      </c>
      <c r="AE193" s="84"/>
      <c r="AF193" s="84"/>
      <c r="AG193" s="84"/>
      <c r="AH193" s="84"/>
      <c r="AI193" s="84"/>
      <c r="AJ193" s="84" t="s">
        <v>33</v>
      </c>
      <c r="AK193" s="111">
        <f t="shared" si="7"/>
        <v>0</v>
      </c>
      <c r="AL193" s="134"/>
    </row>
    <row r="194" spans="1:38" ht="12.75">
      <c r="A194" s="102">
        <f t="shared" si="8"/>
      </c>
      <c r="B194" s="116"/>
      <c r="C194" s="117"/>
      <c r="D194" s="117"/>
      <c r="E194" s="140"/>
      <c r="F194" s="83"/>
      <c r="G194" s="84"/>
      <c r="H194" s="84" t="s">
        <v>33</v>
      </c>
      <c r="I194" s="84" t="s">
        <v>19</v>
      </c>
      <c r="J194" s="84"/>
      <c r="K194" s="84"/>
      <c r="L194" s="84"/>
      <c r="M194" s="84"/>
      <c r="N194" s="84"/>
      <c r="O194" s="84" t="s">
        <v>33</v>
      </c>
      <c r="P194" s="84" t="s">
        <v>19</v>
      </c>
      <c r="Q194" s="84"/>
      <c r="R194" s="84"/>
      <c r="S194" s="84"/>
      <c r="T194" s="84"/>
      <c r="U194" s="84"/>
      <c r="V194" s="84" t="s">
        <v>33</v>
      </c>
      <c r="W194" s="84" t="s">
        <v>19</v>
      </c>
      <c r="X194" s="84"/>
      <c r="Y194" s="84"/>
      <c r="Z194" s="84"/>
      <c r="AA194" s="84"/>
      <c r="AB194" s="84"/>
      <c r="AC194" s="84" t="s">
        <v>33</v>
      </c>
      <c r="AD194" s="84" t="s">
        <v>19</v>
      </c>
      <c r="AE194" s="84"/>
      <c r="AF194" s="84"/>
      <c r="AG194" s="84"/>
      <c r="AH194" s="84"/>
      <c r="AI194" s="84"/>
      <c r="AJ194" s="84" t="s">
        <v>33</v>
      </c>
      <c r="AK194" s="111">
        <f t="shared" si="7"/>
        <v>0</v>
      </c>
      <c r="AL194" s="134"/>
    </row>
    <row r="195" spans="1:38" ht="12.75">
      <c r="A195" s="102">
        <f t="shared" si="8"/>
      </c>
      <c r="B195" s="116"/>
      <c r="C195" s="117"/>
      <c r="D195" s="117"/>
      <c r="E195" s="140"/>
      <c r="F195" s="83"/>
      <c r="G195" s="84"/>
      <c r="H195" s="84" t="s">
        <v>33</v>
      </c>
      <c r="I195" s="84" t="s">
        <v>19</v>
      </c>
      <c r="J195" s="84"/>
      <c r="K195" s="84"/>
      <c r="L195" s="84"/>
      <c r="M195" s="84"/>
      <c r="N195" s="84"/>
      <c r="O195" s="84" t="s">
        <v>33</v>
      </c>
      <c r="P195" s="84" t="s">
        <v>19</v>
      </c>
      <c r="Q195" s="84"/>
      <c r="R195" s="84"/>
      <c r="S195" s="84"/>
      <c r="T195" s="84"/>
      <c r="U195" s="84"/>
      <c r="V195" s="84" t="s">
        <v>33</v>
      </c>
      <c r="W195" s="84" t="s">
        <v>19</v>
      </c>
      <c r="X195" s="84"/>
      <c r="Y195" s="84"/>
      <c r="Z195" s="84"/>
      <c r="AA195" s="84"/>
      <c r="AB195" s="84"/>
      <c r="AC195" s="84" t="s">
        <v>33</v>
      </c>
      <c r="AD195" s="84" t="s">
        <v>19</v>
      </c>
      <c r="AE195" s="84"/>
      <c r="AF195" s="84"/>
      <c r="AG195" s="84"/>
      <c r="AH195" s="84"/>
      <c r="AI195" s="84"/>
      <c r="AJ195" s="84" t="s">
        <v>33</v>
      </c>
      <c r="AK195" s="111">
        <f t="shared" si="7"/>
        <v>0</v>
      </c>
      <c r="AL195" s="134"/>
    </row>
    <row r="196" spans="1:38" ht="12.75">
      <c r="A196" s="102">
        <f t="shared" si="8"/>
      </c>
      <c r="B196" s="116"/>
      <c r="C196" s="117"/>
      <c r="D196" s="117"/>
      <c r="E196" s="140"/>
      <c r="F196" s="83"/>
      <c r="G196" s="84"/>
      <c r="H196" s="84" t="s">
        <v>33</v>
      </c>
      <c r="I196" s="84" t="s">
        <v>19</v>
      </c>
      <c r="J196" s="84"/>
      <c r="K196" s="84"/>
      <c r="L196" s="84"/>
      <c r="M196" s="84"/>
      <c r="N196" s="84"/>
      <c r="O196" s="84" t="s">
        <v>33</v>
      </c>
      <c r="P196" s="84" t="s">
        <v>19</v>
      </c>
      <c r="Q196" s="84"/>
      <c r="R196" s="84"/>
      <c r="S196" s="84"/>
      <c r="T196" s="84"/>
      <c r="U196" s="84"/>
      <c r="V196" s="84" t="s">
        <v>33</v>
      </c>
      <c r="W196" s="84" t="s">
        <v>19</v>
      </c>
      <c r="X196" s="84"/>
      <c r="Y196" s="84"/>
      <c r="Z196" s="84"/>
      <c r="AA196" s="84"/>
      <c r="AB196" s="84"/>
      <c r="AC196" s="84" t="s">
        <v>33</v>
      </c>
      <c r="AD196" s="84" t="s">
        <v>19</v>
      </c>
      <c r="AE196" s="84"/>
      <c r="AF196" s="84"/>
      <c r="AG196" s="84"/>
      <c r="AH196" s="84"/>
      <c r="AI196" s="84"/>
      <c r="AJ196" s="84" t="s">
        <v>33</v>
      </c>
      <c r="AK196" s="111">
        <f t="shared" si="7"/>
        <v>0</v>
      </c>
      <c r="AL196" s="134"/>
    </row>
    <row r="197" spans="1:38" ht="12.75">
      <c r="A197" s="102">
        <f t="shared" si="8"/>
      </c>
      <c r="B197" s="116"/>
      <c r="C197" s="117"/>
      <c r="D197" s="117"/>
      <c r="E197" s="140"/>
      <c r="F197" s="83"/>
      <c r="G197" s="84"/>
      <c r="H197" s="84" t="s">
        <v>33</v>
      </c>
      <c r="I197" s="84" t="s">
        <v>19</v>
      </c>
      <c r="J197" s="84"/>
      <c r="K197" s="84"/>
      <c r="L197" s="84"/>
      <c r="M197" s="84"/>
      <c r="N197" s="84"/>
      <c r="O197" s="84" t="s">
        <v>33</v>
      </c>
      <c r="P197" s="84" t="s">
        <v>19</v>
      </c>
      <c r="Q197" s="84"/>
      <c r="R197" s="84"/>
      <c r="S197" s="84"/>
      <c r="T197" s="84"/>
      <c r="U197" s="84"/>
      <c r="V197" s="84" t="s">
        <v>33</v>
      </c>
      <c r="W197" s="84" t="s">
        <v>19</v>
      </c>
      <c r="X197" s="84"/>
      <c r="Y197" s="84"/>
      <c r="Z197" s="84"/>
      <c r="AA197" s="84"/>
      <c r="AB197" s="84"/>
      <c r="AC197" s="84" t="s">
        <v>33</v>
      </c>
      <c r="AD197" s="84" t="s">
        <v>19</v>
      </c>
      <c r="AE197" s="84"/>
      <c r="AF197" s="84"/>
      <c r="AG197" s="84"/>
      <c r="AH197" s="84"/>
      <c r="AI197" s="84"/>
      <c r="AJ197" s="84" t="s">
        <v>33</v>
      </c>
      <c r="AK197" s="111">
        <f aca="true" t="shared" si="9" ref="AK197:AK260">COUNTIF(F197:AJ197,$V$2)</f>
        <v>0</v>
      </c>
      <c r="AL197" s="134"/>
    </row>
    <row r="198" spans="1:38" ht="12.75">
      <c r="A198" s="102">
        <f t="shared" si="8"/>
      </c>
      <c r="B198" s="116"/>
      <c r="C198" s="117"/>
      <c r="D198" s="117"/>
      <c r="E198" s="140"/>
      <c r="F198" s="83"/>
      <c r="G198" s="84"/>
      <c r="H198" s="84" t="s">
        <v>33</v>
      </c>
      <c r="I198" s="84" t="s">
        <v>19</v>
      </c>
      <c r="J198" s="84"/>
      <c r="K198" s="84"/>
      <c r="L198" s="84"/>
      <c r="M198" s="84"/>
      <c r="N198" s="84"/>
      <c r="O198" s="84" t="s">
        <v>33</v>
      </c>
      <c r="P198" s="84" t="s">
        <v>19</v>
      </c>
      <c r="Q198" s="84"/>
      <c r="R198" s="84"/>
      <c r="S198" s="84"/>
      <c r="T198" s="84"/>
      <c r="U198" s="84"/>
      <c r="V198" s="84" t="s">
        <v>33</v>
      </c>
      <c r="W198" s="84" t="s">
        <v>19</v>
      </c>
      <c r="X198" s="84"/>
      <c r="Y198" s="84"/>
      <c r="Z198" s="84"/>
      <c r="AA198" s="84"/>
      <c r="AB198" s="84"/>
      <c r="AC198" s="84" t="s">
        <v>33</v>
      </c>
      <c r="AD198" s="84" t="s">
        <v>19</v>
      </c>
      <c r="AE198" s="84"/>
      <c r="AF198" s="84"/>
      <c r="AG198" s="84"/>
      <c r="AH198" s="84"/>
      <c r="AI198" s="84"/>
      <c r="AJ198" s="84" t="s">
        <v>33</v>
      </c>
      <c r="AK198" s="111">
        <f t="shared" si="9"/>
        <v>0</v>
      </c>
      <c r="AL198" s="134"/>
    </row>
    <row r="199" spans="1:38" ht="12.75">
      <c r="A199" s="102">
        <f t="shared" si="8"/>
      </c>
      <c r="B199" s="116"/>
      <c r="C199" s="117"/>
      <c r="D199" s="117"/>
      <c r="E199" s="140"/>
      <c r="F199" s="83"/>
      <c r="G199" s="84"/>
      <c r="H199" s="84" t="s">
        <v>33</v>
      </c>
      <c r="I199" s="84" t="s">
        <v>19</v>
      </c>
      <c r="J199" s="84"/>
      <c r="K199" s="84"/>
      <c r="L199" s="84"/>
      <c r="M199" s="84"/>
      <c r="N199" s="84"/>
      <c r="O199" s="84" t="s">
        <v>33</v>
      </c>
      <c r="P199" s="84" t="s">
        <v>19</v>
      </c>
      <c r="Q199" s="84"/>
      <c r="R199" s="84"/>
      <c r="S199" s="84"/>
      <c r="T199" s="84"/>
      <c r="U199" s="84"/>
      <c r="V199" s="84" t="s">
        <v>33</v>
      </c>
      <c r="W199" s="84" t="s">
        <v>19</v>
      </c>
      <c r="X199" s="84"/>
      <c r="Y199" s="84"/>
      <c r="Z199" s="84"/>
      <c r="AA199" s="84"/>
      <c r="AB199" s="84"/>
      <c r="AC199" s="84" t="s">
        <v>33</v>
      </c>
      <c r="AD199" s="84" t="s">
        <v>19</v>
      </c>
      <c r="AE199" s="84"/>
      <c r="AF199" s="84"/>
      <c r="AG199" s="84"/>
      <c r="AH199" s="84"/>
      <c r="AI199" s="84"/>
      <c r="AJ199" s="84" t="s">
        <v>33</v>
      </c>
      <c r="AK199" s="111">
        <f t="shared" si="9"/>
        <v>0</v>
      </c>
      <c r="AL199" s="134"/>
    </row>
    <row r="200" spans="1:38" ht="12.75">
      <c r="A200" s="102">
        <f t="shared" si="8"/>
      </c>
      <c r="B200" s="116"/>
      <c r="C200" s="117"/>
      <c r="D200" s="117"/>
      <c r="E200" s="140"/>
      <c r="F200" s="83"/>
      <c r="G200" s="84"/>
      <c r="H200" s="84" t="s">
        <v>33</v>
      </c>
      <c r="I200" s="84" t="s">
        <v>19</v>
      </c>
      <c r="J200" s="84"/>
      <c r="K200" s="84"/>
      <c r="L200" s="84"/>
      <c r="M200" s="84"/>
      <c r="N200" s="84"/>
      <c r="O200" s="84" t="s">
        <v>33</v>
      </c>
      <c r="P200" s="84" t="s">
        <v>19</v>
      </c>
      <c r="Q200" s="84"/>
      <c r="R200" s="84"/>
      <c r="S200" s="84"/>
      <c r="T200" s="84"/>
      <c r="U200" s="84"/>
      <c r="V200" s="84" t="s">
        <v>33</v>
      </c>
      <c r="W200" s="84" t="s">
        <v>19</v>
      </c>
      <c r="X200" s="84"/>
      <c r="Y200" s="84"/>
      <c r="Z200" s="84"/>
      <c r="AA200" s="84"/>
      <c r="AB200" s="84"/>
      <c r="AC200" s="84" t="s">
        <v>33</v>
      </c>
      <c r="AD200" s="84" t="s">
        <v>19</v>
      </c>
      <c r="AE200" s="84"/>
      <c r="AF200" s="84"/>
      <c r="AG200" s="84"/>
      <c r="AH200" s="84"/>
      <c r="AI200" s="84"/>
      <c r="AJ200" s="84" t="s">
        <v>33</v>
      </c>
      <c r="AK200" s="111">
        <f t="shared" si="9"/>
        <v>0</v>
      </c>
      <c r="AL200" s="134"/>
    </row>
    <row r="201" spans="1:38" ht="12.75">
      <c r="A201" s="102">
        <f t="shared" si="8"/>
      </c>
      <c r="B201" s="116"/>
      <c r="C201" s="117"/>
      <c r="D201" s="117"/>
      <c r="E201" s="140"/>
      <c r="F201" s="83"/>
      <c r="G201" s="84"/>
      <c r="H201" s="84" t="s">
        <v>33</v>
      </c>
      <c r="I201" s="84" t="s">
        <v>19</v>
      </c>
      <c r="J201" s="84"/>
      <c r="K201" s="84"/>
      <c r="L201" s="84"/>
      <c r="M201" s="84"/>
      <c r="N201" s="84"/>
      <c r="O201" s="84" t="s">
        <v>33</v>
      </c>
      <c r="P201" s="84" t="s">
        <v>19</v>
      </c>
      <c r="Q201" s="84"/>
      <c r="R201" s="84"/>
      <c r="S201" s="84"/>
      <c r="T201" s="84"/>
      <c r="U201" s="84"/>
      <c r="V201" s="84" t="s">
        <v>33</v>
      </c>
      <c r="W201" s="84" t="s">
        <v>19</v>
      </c>
      <c r="X201" s="84"/>
      <c r="Y201" s="84"/>
      <c r="Z201" s="84"/>
      <c r="AA201" s="84"/>
      <c r="AB201" s="84"/>
      <c r="AC201" s="84" t="s">
        <v>33</v>
      </c>
      <c r="AD201" s="84" t="s">
        <v>19</v>
      </c>
      <c r="AE201" s="84"/>
      <c r="AF201" s="84"/>
      <c r="AG201" s="84"/>
      <c r="AH201" s="84"/>
      <c r="AI201" s="84"/>
      <c r="AJ201" s="84" t="s">
        <v>33</v>
      </c>
      <c r="AK201" s="111">
        <f t="shared" si="9"/>
        <v>0</v>
      </c>
      <c r="AL201" s="134"/>
    </row>
    <row r="202" spans="1:38" ht="12.75">
      <c r="A202" s="102">
        <f t="shared" si="8"/>
      </c>
      <c r="B202" s="116"/>
      <c r="C202" s="117"/>
      <c r="D202" s="117"/>
      <c r="E202" s="140"/>
      <c r="F202" s="83"/>
      <c r="G202" s="84"/>
      <c r="H202" s="84" t="s">
        <v>33</v>
      </c>
      <c r="I202" s="84" t="s">
        <v>19</v>
      </c>
      <c r="J202" s="84"/>
      <c r="K202" s="84"/>
      <c r="L202" s="84"/>
      <c r="M202" s="84"/>
      <c r="N202" s="84"/>
      <c r="O202" s="84" t="s">
        <v>33</v>
      </c>
      <c r="P202" s="84" t="s">
        <v>19</v>
      </c>
      <c r="Q202" s="84"/>
      <c r="R202" s="84"/>
      <c r="S202" s="84"/>
      <c r="T202" s="84"/>
      <c r="U202" s="84"/>
      <c r="V202" s="84" t="s">
        <v>33</v>
      </c>
      <c r="W202" s="84" t="s">
        <v>19</v>
      </c>
      <c r="X202" s="84"/>
      <c r="Y202" s="84"/>
      <c r="Z202" s="84"/>
      <c r="AA202" s="84"/>
      <c r="AB202" s="84"/>
      <c r="AC202" s="84" t="s">
        <v>33</v>
      </c>
      <c r="AD202" s="84" t="s">
        <v>19</v>
      </c>
      <c r="AE202" s="84"/>
      <c r="AF202" s="84"/>
      <c r="AG202" s="84"/>
      <c r="AH202" s="84"/>
      <c r="AI202" s="84"/>
      <c r="AJ202" s="84" t="s">
        <v>33</v>
      </c>
      <c r="AK202" s="111">
        <f t="shared" si="9"/>
        <v>0</v>
      </c>
      <c r="AL202" s="134"/>
    </row>
    <row r="203" spans="1:38" ht="12.75">
      <c r="A203" s="102">
        <f t="shared" si="8"/>
      </c>
      <c r="B203" s="116"/>
      <c r="C203" s="117"/>
      <c r="D203" s="117"/>
      <c r="E203" s="140"/>
      <c r="F203" s="83"/>
      <c r="G203" s="84"/>
      <c r="H203" s="84" t="s">
        <v>33</v>
      </c>
      <c r="I203" s="84" t="s">
        <v>19</v>
      </c>
      <c r="J203" s="84"/>
      <c r="K203" s="84"/>
      <c r="L203" s="84"/>
      <c r="M203" s="84"/>
      <c r="N203" s="84"/>
      <c r="O203" s="84" t="s">
        <v>33</v>
      </c>
      <c r="P203" s="84" t="s">
        <v>19</v>
      </c>
      <c r="Q203" s="84"/>
      <c r="R203" s="84"/>
      <c r="S203" s="84"/>
      <c r="T203" s="84"/>
      <c r="U203" s="84"/>
      <c r="V203" s="84" t="s">
        <v>33</v>
      </c>
      <c r="W203" s="84" t="s">
        <v>19</v>
      </c>
      <c r="X203" s="84"/>
      <c r="Y203" s="84"/>
      <c r="Z203" s="84"/>
      <c r="AA203" s="84"/>
      <c r="AB203" s="84"/>
      <c r="AC203" s="84" t="s">
        <v>33</v>
      </c>
      <c r="AD203" s="84" t="s">
        <v>19</v>
      </c>
      <c r="AE203" s="84"/>
      <c r="AF203" s="84"/>
      <c r="AG203" s="84"/>
      <c r="AH203" s="84"/>
      <c r="AI203" s="84"/>
      <c r="AJ203" s="84" t="s">
        <v>33</v>
      </c>
      <c r="AK203" s="111">
        <f t="shared" si="9"/>
        <v>0</v>
      </c>
      <c r="AL203" s="134"/>
    </row>
    <row r="204" spans="1:38" ht="12.75">
      <c r="A204" s="102">
        <f t="shared" si="8"/>
      </c>
      <c r="B204" s="116"/>
      <c r="C204" s="117"/>
      <c r="D204" s="117"/>
      <c r="E204" s="140"/>
      <c r="F204" s="83"/>
      <c r="G204" s="84"/>
      <c r="H204" s="84" t="s">
        <v>33</v>
      </c>
      <c r="I204" s="84" t="s">
        <v>19</v>
      </c>
      <c r="J204" s="84"/>
      <c r="K204" s="84"/>
      <c r="L204" s="84"/>
      <c r="M204" s="84"/>
      <c r="N204" s="84"/>
      <c r="O204" s="84" t="s">
        <v>33</v>
      </c>
      <c r="P204" s="84" t="s">
        <v>19</v>
      </c>
      <c r="Q204" s="84"/>
      <c r="R204" s="84"/>
      <c r="S204" s="84"/>
      <c r="T204" s="84"/>
      <c r="U204" s="84"/>
      <c r="V204" s="84" t="s">
        <v>33</v>
      </c>
      <c r="W204" s="84" t="s">
        <v>19</v>
      </c>
      <c r="X204" s="84"/>
      <c r="Y204" s="84"/>
      <c r="Z204" s="84"/>
      <c r="AA204" s="84"/>
      <c r="AB204" s="84"/>
      <c r="AC204" s="84" t="s">
        <v>33</v>
      </c>
      <c r="AD204" s="84" t="s">
        <v>19</v>
      </c>
      <c r="AE204" s="84"/>
      <c r="AF204" s="84"/>
      <c r="AG204" s="84"/>
      <c r="AH204" s="84"/>
      <c r="AI204" s="84"/>
      <c r="AJ204" s="84" t="s">
        <v>33</v>
      </c>
      <c r="AK204" s="111">
        <f t="shared" si="9"/>
        <v>0</v>
      </c>
      <c r="AL204" s="134"/>
    </row>
    <row r="205" spans="1:38" ht="12.75">
      <c r="A205" s="102">
        <f t="shared" si="8"/>
      </c>
      <c r="B205" s="116"/>
      <c r="C205" s="117"/>
      <c r="D205" s="117"/>
      <c r="E205" s="140"/>
      <c r="F205" s="83"/>
      <c r="G205" s="84"/>
      <c r="H205" s="84" t="s">
        <v>33</v>
      </c>
      <c r="I205" s="84" t="s">
        <v>19</v>
      </c>
      <c r="J205" s="84"/>
      <c r="K205" s="84"/>
      <c r="L205" s="84"/>
      <c r="M205" s="84"/>
      <c r="N205" s="84"/>
      <c r="O205" s="84" t="s">
        <v>33</v>
      </c>
      <c r="P205" s="84" t="s">
        <v>19</v>
      </c>
      <c r="Q205" s="84"/>
      <c r="R205" s="84"/>
      <c r="S205" s="84"/>
      <c r="T205" s="84"/>
      <c r="U205" s="84"/>
      <c r="V205" s="84" t="s">
        <v>33</v>
      </c>
      <c r="W205" s="84" t="s">
        <v>19</v>
      </c>
      <c r="X205" s="84"/>
      <c r="Y205" s="84"/>
      <c r="Z205" s="84"/>
      <c r="AA205" s="84"/>
      <c r="AB205" s="84"/>
      <c r="AC205" s="84" t="s">
        <v>33</v>
      </c>
      <c r="AD205" s="84" t="s">
        <v>19</v>
      </c>
      <c r="AE205" s="84"/>
      <c r="AF205" s="84"/>
      <c r="AG205" s="84"/>
      <c r="AH205" s="84"/>
      <c r="AI205" s="84"/>
      <c r="AJ205" s="84" t="s">
        <v>33</v>
      </c>
      <c r="AK205" s="111">
        <f t="shared" si="9"/>
        <v>0</v>
      </c>
      <c r="AL205" s="134"/>
    </row>
    <row r="206" spans="1:38" ht="12.75">
      <c r="A206" s="102">
        <f t="shared" si="8"/>
      </c>
      <c r="B206" s="116"/>
      <c r="C206" s="117"/>
      <c r="D206" s="117"/>
      <c r="E206" s="140"/>
      <c r="F206" s="83"/>
      <c r="G206" s="84"/>
      <c r="H206" s="84" t="s">
        <v>33</v>
      </c>
      <c r="I206" s="84" t="s">
        <v>19</v>
      </c>
      <c r="J206" s="84"/>
      <c r="K206" s="84"/>
      <c r="L206" s="84"/>
      <c r="M206" s="84"/>
      <c r="N206" s="84"/>
      <c r="O206" s="84" t="s">
        <v>33</v>
      </c>
      <c r="P206" s="84" t="s">
        <v>19</v>
      </c>
      <c r="Q206" s="84"/>
      <c r="R206" s="84"/>
      <c r="S206" s="84"/>
      <c r="T206" s="84"/>
      <c r="U206" s="84"/>
      <c r="V206" s="84" t="s">
        <v>33</v>
      </c>
      <c r="W206" s="84" t="s">
        <v>19</v>
      </c>
      <c r="X206" s="84"/>
      <c r="Y206" s="84"/>
      <c r="Z206" s="84"/>
      <c r="AA206" s="84"/>
      <c r="AB206" s="84"/>
      <c r="AC206" s="84" t="s">
        <v>33</v>
      </c>
      <c r="AD206" s="84" t="s">
        <v>19</v>
      </c>
      <c r="AE206" s="84"/>
      <c r="AF206" s="84"/>
      <c r="AG206" s="84"/>
      <c r="AH206" s="84"/>
      <c r="AI206" s="84"/>
      <c r="AJ206" s="84" t="s">
        <v>33</v>
      </c>
      <c r="AK206" s="111">
        <f t="shared" si="9"/>
        <v>0</v>
      </c>
      <c r="AL206" s="134"/>
    </row>
    <row r="207" spans="1:38" ht="12.75">
      <c r="A207" s="102">
        <f t="shared" si="8"/>
      </c>
      <c r="B207" s="116"/>
      <c r="C207" s="117"/>
      <c r="D207" s="117"/>
      <c r="E207" s="140"/>
      <c r="F207" s="83"/>
      <c r="G207" s="84"/>
      <c r="H207" s="84" t="s">
        <v>33</v>
      </c>
      <c r="I207" s="84" t="s">
        <v>19</v>
      </c>
      <c r="J207" s="84"/>
      <c r="K207" s="84"/>
      <c r="L207" s="84"/>
      <c r="M207" s="84"/>
      <c r="N207" s="84"/>
      <c r="O207" s="84" t="s">
        <v>33</v>
      </c>
      <c r="P207" s="84" t="s">
        <v>19</v>
      </c>
      <c r="Q207" s="84"/>
      <c r="R207" s="84"/>
      <c r="S207" s="84"/>
      <c r="T207" s="84"/>
      <c r="U207" s="84"/>
      <c r="V207" s="84" t="s">
        <v>33</v>
      </c>
      <c r="W207" s="84" t="s">
        <v>19</v>
      </c>
      <c r="X207" s="84"/>
      <c r="Y207" s="84"/>
      <c r="Z207" s="84"/>
      <c r="AA207" s="84"/>
      <c r="AB207" s="84"/>
      <c r="AC207" s="84" t="s">
        <v>33</v>
      </c>
      <c r="AD207" s="84" t="s">
        <v>19</v>
      </c>
      <c r="AE207" s="84"/>
      <c r="AF207" s="84"/>
      <c r="AG207" s="84"/>
      <c r="AH207" s="84"/>
      <c r="AI207" s="84"/>
      <c r="AJ207" s="84" t="s">
        <v>33</v>
      </c>
      <c r="AK207" s="111">
        <f t="shared" si="9"/>
        <v>0</v>
      </c>
      <c r="AL207" s="134"/>
    </row>
    <row r="208" spans="1:38" ht="12.75">
      <c r="A208" s="102">
        <f t="shared" si="8"/>
      </c>
      <c r="B208" s="116"/>
      <c r="C208" s="117"/>
      <c r="D208" s="117"/>
      <c r="E208" s="140"/>
      <c r="F208" s="83"/>
      <c r="G208" s="84"/>
      <c r="H208" s="84" t="s">
        <v>33</v>
      </c>
      <c r="I208" s="84" t="s">
        <v>19</v>
      </c>
      <c r="J208" s="84"/>
      <c r="K208" s="84"/>
      <c r="L208" s="84"/>
      <c r="M208" s="84"/>
      <c r="N208" s="84"/>
      <c r="O208" s="84" t="s">
        <v>33</v>
      </c>
      <c r="P208" s="84" t="s">
        <v>19</v>
      </c>
      <c r="Q208" s="84"/>
      <c r="R208" s="84"/>
      <c r="S208" s="84"/>
      <c r="T208" s="84"/>
      <c r="U208" s="84"/>
      <c r="V208" s="84" t="s">
        <v>33</v>
      </c>
      <c r="W208" s="84" t="s">
        <v>19</v>
      </c>
      <c r="X208" s="84"/>
      <c r="Y208" s="84"/>
      <c r="Z208" s="84"/>
      <c r="AA208" s="84"/>
      <c r="AB208" s="84"/>
      <c r="AC208" s="84" t="s">
        <v>33</v>
      </c>
      <c r="AD208" s="84" t="s">
        <v>19</v>
      </c>
      <c r="AE208" s="84"/>
      <c r="AF208" s="84"/>
      <c r="AG208" s="84"/>
      <c r="AH208" s="84"/>
      <c r="AI208" s="84"/>
      <c r="AJ208" s="84" t="s">
        <v>33</v>
      </c>
      <c r="AK208" s="111">
        <f t="shared" si="9"/>
        <v>0</v>
      </c>
      <c r="AL208" s="134"/>
    </row>
    <row r="209" spans="1:38" ht="12.75">
      <c r="A209" s="102">
        <f t="shared" si="8"/>
      </c>
      <c r="B209" s="116"/>
      <c r="C209" s="117"/>
      <c r="D209" s="117"/>
      <c r="E209" s="140"/>
      <c r="F209" s="83"/>
      <c r="G209" s="84"/>
      <c r="H209" s="84" t="s">
        <v>33</v>
      </c>
      <c r="I209" s="84" t="s">
        <v>19</v>
      </c>
      <c r="J209" s="84"/>
      <c r="K209" s="84"/>
      <c r="L209" s="84"/>
      <c r="M209" s="84"/>
      <c r="N209" s="84"/>
      <c r="O209" s="84" t="s">
        <v>33</v>
      </c>
      <c r="P209" s="84" t="s">
        <v>19</v>
      </c>
      <c r="Q209" s="84"/>
      <c r="R209" s="84"/>
      <c r="S209" s="84"/>
      <c r="T209" s="84"/>
      <c r="U209" s="84"/>
      <c r="V209" s="84" t="s">
        <v>33</v>
      </c>
      <c r="W209" s="84" t="s">
        <v>19</v>
      </c>
      <c r="X209" s="84"/>
      <c r="Y209" s="84"/>
      <c r="Z209" s="84"/>
      <c r="AA209" s="84"/>
      <c r="AB209" s="84"/>
      <c r="AC209" s="84" t="s">
        <v>33</v>
      </c>
      <c r="AD209" s="84" t="s">
        <v>19</v>
      </c>
      <c r="AE209" s="84"/>
      <c r="AF209" s="84"/>
      <c r="AG209" s="84"/>
      <c r="AH209" s="84"/>
      <c r="AI209" s="84"/>
      <c r="AJ209" s="84" t="s">
        <v>33</v>
      </c>
      <c r="AK209" s="111">
        <f t="shared" si="9"/>
        <v>0</v>
      </c>
      <c r="AL209" s="134"/>
    </row>
    <row r="210" spans="1:38" ht="12.75">
      <c r="A210" s="102">
        <f t="shared" si="8"/>
      </c>
      <c r="B210" s="116"/>
      <c r="C210" s="117"/>
      <c r="D210" s="117"/>
      <c r="E210" s="140"/>
      <c r="F210" s="83"/>
      <c r="G210" s="84"/>
      <c r="H210" s="84" t="s">
        <v>33</v>
      </c>
      <c r="I210" s="84" t="s">
        <v>19</v>
      </c>
      <c r="J210" s="84"/>
      <c r="K210" s="84"/>
      <c r="L210" s="84"/>
      <c r="M210" s="84"/>
      <c r="N210" s="84"/>
      <c r="O210" s="84" t="s">
        <v>33</v>
      </c>
      <c r="P210" s="84" t="s">
        <v>19</v>
      </c>
      <c r="Q210" s="84"/>
      <c r="R210" s="84"/>
      <c r="S210" s="84"/>
      <c r="T210" s="84"/>
      <c r="U210" s="84"/>
      <c r="V210" s="84" t="s">
        <v>33</v>
      </c>
      <c r="W210" s="84" t="s">
        <v>19</v>
      </c>
      <c r="X210" s="84"/>
      <c r="Y210" s="84"/>
      <c r="Z210" s="84"/>
      <c r="AA210" s="84"/>
      <c r="AB210" s="84"/>
      <c r="AC210" s="84" t="s">
        <v>33</v>
      </c>
      <c r="AD210" s="84" t="s">
        <v>19</v>
      </c>
      <c r="AE210" s="84"/>
      <c r="AF210" s="84"/>
      <c r="AG210" s="84"/>
      <c r="AH210" s="84"/>
      <c r="AI210" s="84"/>
      <c r="AJ210" s="84" t="s">
        <v>33</v>
      </c>
      <c r="AK210" s="111">
        <f t="shared" si="9"/>
        <v>0</v>
      </c>
      <c r="AL210" s="134"/>
    </row>
    <row r="211" spans="1:38" ht="12.75">
      <c r="A211" s="102">
        <f t="shared" si="8"/>
      </c>
      <c r="B211" s="116"/>
      <c r="C211" s="117"/>
      <c r="D211" s="117"/>
      <c r="E211" s="140"/>
      <c r="F211" s="83"/>
      <c r="G211" s="84"/>
      <c r="H211" s="84" t="s">
        <v>33</v>
      </c>
      <c r="I211" s="84" t="s">
        <v>19</v>
      </c>
      <c r="J211" s="84"/>
      <c r="K211" s="84"/>
      <c r="L211" s="84"/>
      <c r="M211" s="84"/>
      <c r="N211" s="84"/>
      <c r="O211" s="84" t="s">
        <v>33</v>
      </c>
      <c r="P211" s="84" t="s">
        <v>19</v>
      </c>
      <c r="Q211" s="84"/>
      <c r="R211" s="84"/>
      <c r="S211" s="84"/>
      <c r="T211" s="84"/>
      <c r="U211" s="84"/>
      <c r="V211" s="84" t="s">
        <v>33</v>
      </c>
      <c r="W211" s="84" t="s">
        <v>19</v>
      </c>
      <c r="X211" s="84"/>
      <c r="Y211" s="84"/>
      <c r="Z211" s="84"/>
      <c r="AA211" s="84"/>
      <c r="AB211" s="84"/>
      <c r="AC211" s="84" t="s">
        <v>33</v>
      </c>
      <c r="AD211" s="84" t="s">
        <v>19</v>
      </c>
      <c r="AE211" s="84"/>
      <c r="AF211" s="84"/>
      <c r="AG211" s="84"/>
      <c r="AH211" s="84"/>
      <c r="AI211" s="84"/>
      <c r="AJ211" s="84" t="s">
        <v>33</v>
      </c>
      <c r="AK211" s="111">
        <f t="shared" si="9"/>
        <v>0</v>
      </c>
      <c r="AL211" s="134"/>
    </row>
    <row r="212" spans="1:38" ht="12.75">
      <c r="A212" s="102">
        <f t="shared" si="8"/>
      </c>
      <c r="B212" s="116"/>
      <c r="C212" s="117"/>
      <c r="D212" s="117"/>
      <c r="E212" s="140"/>
      <c r="F212" s="83"/>
      <c r="G212" s="84"/>
      <c r="H212" s="84" t="s">
        <v>33</v>
      </c>
      <c r="I212" s="84" t="s">
        <v>19</v>
      </c>
      <c r="J212" s="84"/>
      <c r="K212" s="84"/>
      <c r="L212" s="84"/>
      <c r="M212" s="84"/>
      <c r="N212" s="84"/>
      <c r="O212" s="84" t="s">
        <v>33</v>
      </c>
      <c r="P212" s="84" t="s">
        <v>19</v>
      </c>
      <c r="Q212" s="84"/>
      <c r="R212" s="84"/>
      <c r="S212" s="84"/>
      <c r="T212" s="84"/>
      <c r="U212" s="84"/>
      <c r="V212" s="84" t="s">
        <v>33</v>
      </c>
      <c r="W212" s="84" t="s">
        <v>19</v>
      </c>
      <c r="X212" s="84"/>
      <c r="Y212" s="84"/>
      <c r="Z212" s="84"/>
      <c r="AA212" s="84"/>
      <c r="AB212" s="84"/>
      <c r="AC212" s="84" t="s">
        <v>33</v>
      </c>
      <c r="AD212" s="84" t="s">
        <v>19</v>
      </c>
      <c r="AE212" s="84"/>
      <c r="AF212" s="84"/>
      <c r="AG212" s="84"/>
      <c r="AH212" s="84"/>
      <c r="AI212" s="84"/>
      <c r="AJ212" s="84" t="s">
        <v>33</v>
      </c>
      <c r="AK212" s="111">
        <f t="shared" si="9"/>
        <v>0</v>
      </c>
      <c r="AL212" s="134"/>
    </row>
    <row r="213" spans="1:38" ht="12.75">
      <c r="A213" s="102">
        <f t="shared" si="8"/>
      </c>
      <c r="B213" s="116"/>
      <c r="C213" s="117"/>
      <c r="D213" s="117"/>
      <c r="E213" s="140"/>
      <c r="F213" s="83"/>
      <c r="G213" s="84"/>
      <c r="H213" s="84" t="s">
        <v>33</v>
      </c>
      <c r="I213" s="84" t="s">
        <v>19</v>
      </c>
      <c r="J213" s="84"/>
      <c r="K213" s="84"/>
      <c r="L213" s="84"/>
      <c r="M213" s="84"/>
      <c r="N213" s="84"/>
      <c r="O213" s="84" t="s">
        <v>33</v>
      </c>
      <c r="P213" s="84" t="s">
        <v>19</v>
      </c>
      <c r="Q213" s="84"/>
      <c r="R213" s="84"/>
      <c r="S213" s="84"/>
      <c r="T213" s="84"/>
      <c r="U213" s="84"/>
      <c r="V213" s="84" t="s">
        <v>33</v>
      </c>
      <c r="W213" s="84" t="s">
        <v>19</v>
      </c>
      <c r="X213" s="84"/>
      <c r="Y213" s="84"/>
      <c r="Z213" s="84"/>
      <c r="AA213" s="84"/>
      <c r="AB213" s="84"/>
      <c r="AC213" s="84" t="s">
        <v>33</v>
      </c>
      <c r="AD213" s="84" t="s">
        <v>19</v>
      </c>
      <c r="AE213" s="84"/>
      <c r="AF213" s="84"/>
      <c r="AG213" s="84"/>
      <c r="AH213" s="84"/>
      <c r="AI213" s="84"/>
      <c r="AJ213" s="84" t="s">
        <v>33</v>
      </c>
      <c r="AK213" s="111">
        <f t="shared" si="9"/>
        <v>0</v>
      </c>
      <c r="AL213" s="134"/>
    </row>
    <row r="214" spans="1:38" ht="12.75">
      <c r="A214" s="102">
        <f t="shared" si="8"/>
      </c>
      <c r="B214" s="116"/>
      <c r="C214" s="117"/>
      <c r="D214" s="117"/>
      <c r="E214" s="140"/>
      <c r="F214" s="83"/>
      <c r="G214" s="84"/>
      <c r="H214" s="84" t="s">
        <v>33</v>
      </c>
      <c r="I214" s="84" t="s">
        <v>19</v>
      </c>
      <c r="J214" s="84"/>
      <c r="K214" s="84"/>
      <c r="L214" s="84"/>
      <c r="M214" s="84"/>
      <c r="N214" s="84"/>
      <c r="O214" s="84" t="s">
        <v>33</v>
      </c>
      <c r="P214" s="84" t="s">
        <v>19</v>
      </c>
      <c r="Q214" s="84"/>
      <c r="R214" s="84"/>
      <c r="S214" s="84"/>
      <c r="T214" s="84"/>
      <c r="U214" s="84"/>
      <c r="V214" s="84" t="s">
        <v>33</v>
      </c>
      <c r="W214" s="84" t="s">
        <v>19</v>
      </c>
      <c r="X214" s="84"/>
      <c r="Y214" s="84"/>
      <c r="Z214" s="84"/>
      <c r="AA214" s="84"/>
      <c r="AB214" s="84"/>
      <c r="AC214" s="84" t="s">
        <v>33</v>
      </c>
      <c r="AD214" s="84" t="s">
        <v>19</v>
      </c>
      <c r="AE214" s="84"/>
      <c r="AF214" s="84"/>
      <c r="AG214" s="84"/>
      <c r="AH214" s="84"/>
      <c r="AI214" s="84"/>
      <c r="AJ214" s="84" t="s">
        <v>33</v>
      </c>
      <c r="AK214" s="111">
        <f t="shared" si="9"/>
        <v>0</v>
      </c>
      <c r="AL214" s="134"/>
    </row>
    <row r="215" spans="1:38" ht="12.75">
      <c r="A215" s="102">
        <f t="shared" si="8"/>
      </c>
      <c r="B215" s="116"/>
      <c r="C215" s="117"/>
      <c r="D215" s="117"/>
      <c r="E215" s="140"/>
      <c r="F215" s="83"/>
      <c r="G215" s="84"/>
      <c r="H215" s="84" t="s">
        <v>33</v>
      </c>
      <c r="I215" s="84" t="s">
        <v>19</v>
      </c>
      <c r="J215" s="84"/>
      <c r="K215" s="84"/>
      <c r="L215" s="84"/>
      <c r="M215" s="84"/>
      <c r="N215" s="84"/>
      <c r="O215" s="84" t="s">
        <v>33</v>
      </c>
      <c r="P215" s="84" t="s">
        <v>19</v>
      </c>
      <c r="Q215" s="84"/>
      <c r="R215" s="84"/>
      <c r="S215" s="84"/>
      <c r="T215" s="84"/>
      <c r="U215" s="84"/>
      <c r="V215" s="84" t="s">
        <v>33</v>
      </c>
      <c r="W215" s="84" t="s">
        <v>19</v>
      </c>
      <c r="X215" s="84"/>
      <c r="Y215" s="84"/>
      <c r="Z215" s="84"/>
      <c r="AA215" s="84"/>
      <c r="AB215" s="84"/>
      <c r="AC215" s="84" t="s">
        <v>33</v>
      </c>
      <c r="AD215" s="84" t="s">
        <v>19</v>
      </c>
      <c r="AE215" s="84"/>
      <c r="AF215" s="84"/>
      <c r="AG215" s="84"/>
      <c r="AH215" s="84"/>
      <c r="AI215" s="84"/>
      <c r="AJ215" s="84" t="s">
        <v>33</v>
      </c>
      <c r="AK215" s="111">
        <f t="shared" si="9"/>
        <v>0</v>
      </c>
      <c r="AL215" s="134"/>
    </row>
    <row r="216" spans="1:38" ht="12.75">
      <c r="A216" s="102">
        <f t="shared" si="8"/>
      </c>
      <c r="B216" s="116"/>
      <c r="C216" s="117"/>
      <c r="D216" s="117"/>
      <c r="E216" s="140"/>
      <c r="F216" s="83"/>
      <c r="G216" s="84"/>
      <c r="H216" s="84" t="s">
        <v>33</v>
      </c>
      <c r="I216" s="84" t="s">
        <v>19</v>
      </c>
      <c r="J216" s="84"/>
      <c r="K216" s="84"/>
      <c r="L216" s="84"/>
      <c r="M216" s="84"/>
      <c r="N216" s="84"/>
      <c r="O216" s="84" t="s">
        <v>33</v>
      </c>
      <c r="P216" s="84" t="s">
        <v>19</v>
      </c>
      <c r="Q216" s="84"/>
      <c r="R216" s="84"/>
      <c r="S216" s="84"/>
      <c r="T216" s="84"/>
      <c r="U216" s="84"/>
      <c r="V216" s="84" t="s">
        <v>33</v>
      </c>
      <c r="W216" s="84" t="s">
        <v>19</v>
      </c>
      <c r="X216" s="84"/>
      <c r="Y216" s="84"/>
      <c r="Z216" s="84"/>
      <c r="AA216" s="84"/>
      <c r="AB216" s="84"/>
      <c r="AC216" s="84" t="s">
        <v>33</v>
      </c>
      <c r="AD216" s="84" t="s">
        <v>19</v>
      </c>
      <c r="AE216" s="84"/>
      <c r="AF216" s="84"/>
      <c r="AG216" s="84"/>
      <c r="AH216" s="84"/>
      <c r="AI216" s="84"/>
      <c r="AJ216" s="84" t="s">
        <v>33</v>
      </c>
      <c r="AK216" s="111">
        <f t="shared" si="9"/>
        <v>0</v>
      </c>
      <c r="AL216" s="134"/>
    </row>
    <row r="217" spans="1:38" ht="12.75">
      <c r="A217" s="102">
        <f t="shared" si="8"/>
      </c>
      <c r="B217" s="116"/>
      <c r="C217" s="117"/>
      <c r="D217" s="117"/>
      <c r="E217" s="140"/>
      <c r="F217" s="83"/>
      <c r="G217" s="84"/>
      <c r="H217" s="84" t="s">
        <v>33</v>
      </c>
      <c r="I217" s="84" t="s">
        <v>19</v>
      </c>
      <c r="J217" s="84"/>
      <c r="K217" s="84"/>
      <c r="L217" s="84"/>
      <c r="M217" s="84"/>
      <c r="N217" s="84"/>
      <c r="O217" s="84" t="s">
        <v>33</v>
      </c>
      <c r="P217" s="84" t="s">
        <v>19</v>
      </c>
      <c r="Q217" s="84"/>
      <c r="R217" s="84"/>
      <c r="S217" s="84"/>
      <c r="T217" s="84"/>
      <c r="U217" s="84"/>
      <c r="V217" s="84" t="s">
        <v>33</v>
      </c>
      <c r="W217" s="84" t="s">
        <v>19</v>
      </c>
      <c r="X217" s="84"/>
      <c r="Y217" s="84"/>
      <c r="Z217" s="84"/>
      <c r="AA217" s="84"/>
      <c r="AB217" s="84"/>
      <c r="AC217" s="84" t="s">
        <v>33</v>
      </c>
      <c r="AD217" s="84" t="s">
        <v>19</v>
      </c>
      <c r="AE217" s="84"/>
      <c r="AF217" s="84"/>
      <c r="AG217" s="84"/>
      <c r="AH217" s="84"/>
      <c r="AI217" s="84"/>
      <c r="AJ217" s="84" t="s">
        <v>33</v>
      </c>
      <c r="AK217" s="111">
        <f t="shared" si="9"/>
        <v>0</v>
      </c>
      <c r="AL217" s="134"/>
    </row>
    <row r="218" spans="1:38" ht="12.75">
      <c r="A218" s="102">
        <f t="shared" si="8"/>
      </c>
      <c r="B218" s="116"/>
      <c r="C218" s="117"/>
      <c r="D218" s="117"/>
      <c r="E218" s="140"/>
      <c r="F218" s="83"/>
      <c r="G218" s="84"/>
      <c r="H218" s="84" t="s">
        <v>33</v>
      </c>
      <c r="I218" s="84" t="s">
        <v>19</v>
      </c>
      <c r="J218" s="84"/>
      <c r="K218" s="84"/>
      <c r="L218" s="84"/>
      <c r="M218" s="84"/>
      <c r="N218" s="84"/>
      <c r="O218" s="84" t="s">
        <v>33</v>
      </c>
      <c r="P218" s="84" t="s">
        <v>19</v>
      </c>
      <c r="Q218" s="84"/>
      <c r="R218" s="84"/>
      <c r="S218" s="84"/>
      <c r="T218" s="84"/>
      <c r="U218" s="84"/>
      <c r="V218" s="84" t="s">
        <v>33</v>
      </c>
      <c r="W218" s="84" t="s">
        <v>19</v>
      </c>
      <c r="X218" s="84"/>
      <c r="Y218" s="84"/>
      <c r="Z218" s="84"/>
      <c r="AA218" s="84"/>
      <c r="AB218" s="84"/>
      <c r="AC218" s="84" t="s">
        <v>33</v>
      </c>
      <c r="AD218" s="84" t="s">
        <v>19</v>
      </c>
      <c r="AE218" s="84"/>
      <c r="AF218" s="84"/>
      <c r="AG218" s="84"/>
      <c r="AH218" s="84"/>
      <c r="AI218" s="84"/>
      <c r="AJ218" s="84" t="s">
        <v>33</v>
      </c>
      <c r="AK218" s="111">
        <f t="shared" si="9"/>
        <v>0</v>
      </c>
      <c r="AL218" s="134"/>
    </row>
    <row r="219" spans="1:38" ht="12.75">
      <c r="A219" s="102">
        <f t="shared" si="8"/>
      </c>
      <c r="B219" s="116"/>
      <c r="C219" s="117"/>
      <c r="D219" s="117"/>
      <c r="E219" s="140"/>
      <c r="F219" s="83"/>
      <c r="G219" s="84"/>
      <c r="H219" s="84" t="s">
        <v>33</v>
      </c>
      <c r="I219" s="84" t="s">
        <v>19</v>
      </c>
      <c r="J219" s="84"/>
      <c r="K219" s="84"/>
      <c r="L219" s="84"/>
      <c r="M219" s="84"/>
      <c r="N219" s="84"/>
      <c r="O219" s="84" t="s">
        <v>33</v>
      </c>
      <c r="P219" s="84" t="s">
        <v>19</v>
      </c>
      <c r="Q219" s="84"/>
      <c r="R219" s="84"/>
      <c r="S219" s="84"/>
      <c r="T219" s="84"/>
      <c r="U219" s="84"/>
      <c r="V219" s="84" t="s">
        <v>33</v>
      </c>
      <c r="W219" s="84" t="s">
        <v>19</v>
      </c>
      <c r="X219" s="84"/>
      <c r="Y219" s="84"/>
      <c r="Z219" s="84"/>
      <c r="AA219" s="84"/>
      <c r="AB219" s="84"/>
      <c r="AC219" s="84" t="s">
        <v>33</v>
      </c>
      <c r="AD219" s="84" t="s">
        <v>19</v>
      </c>
      <c r="AE219" s="84"/>
      <c r="AF219" s="84"/>
      <c r="AG219" s="84"/>
      <c r="AH219" s="84"/>
      <c r="AI219" s="84"/>
      <c r="AJ219" s="84" t="s">
        <v>33</v>
      </c>
      <c r="AK219" s="111">
        <f t="shared" si="9"/>
        <v>0</v>
      </c>
      <c r="AL219" s="134"/>
    </row>
    <row r="220" spans="1:38" ht="12.75">
      <c r="A220" s="102">
        <f t="shared" si="8"/>
      </c>
      <c r="B220" s="116"/>
      <c r="C220" s="117"/>
      <c r="D220" s="117"/>
      <c r="E220" s="140"/>
      <c r="F220" s="83"/>
      <c r="G220" s="84"/>
      <c r="H220" s="84" t="s">
        <v>33</v>
      </c>
      <c r="I220" s="84" t="s">
        <v>19</v>
      </c>
      <c r="J220" s="84"/>
      <c r="K220" s="84"/>
      <c r="L220" s="84"/>
      <c r="M220" s="84"/>
      <c r="N220" s="84"/>
      <c r="O220" s="84" t="s">
        <v>33</v>
      </c>
      <c r="P220" s="84" t="s">
        <v>19</v>
      </c>
      <c r="Q220" s="84"/>
      <c r="R220" s="84"/>
      <c r="S220" s="84"/>
      <c r="T220" s="84"/>
      <c r="U220" s="84"/>
      <c r="V220" s="84" t="s">
        <v>33</v>
      </c>
      <c r="W220" s="84" t="s">
        <v>19</v>
      </c>
      <c r="X220" s="84"/>
      <c r="Y220" s="84"/>
      <c r="Z220" s="84"/>
      <c r="AA220" s="84"/>
      <c r="AB220" s="84"/>
      <c r="AC220" s="84" t="s">
        <v>33</v>
      </c>
      <c r="AD220" s="84" t="s">
        <v>19</v>
      </c>
      <c r="AE220" s="84"/>
      <c r="AF220" s="84"/>
      <c r="AG220" s="84"/>
      <c r="AH220" s="84"/>
      <c r="AI220" s="84"/>
      <c r="AJ220" s="84" t="s">
        <v>33</v>
      </c>
      <c r="AK220" s="111">
        <f t="shared" si="9"/>
        <v>0</v>
      </c>
      <c r="AL220" s="134"/>
    </row>
    <row r="221" spans="1:38" ht="12.75">
      <c r="A221" s="102">
        <f t="shared" si="8"/>
      </c>
      <c r="B221" s="116"/>
      <c r="C221" s="117"/>
      <c r="D221" s="117"/>
      <c r="E221" s="140"/>
      <c r="F221" s="83"/>
      <c r="G221" s="84"/>
      <c r="H221" s="84" t="s">
        <v>33</v>
      </c>
      <c r="I221" s="84" t="s">
        <v>19</v>
      </c>
      <c r="J221" s="84"/>
      <c r="K221" s="84"/>
      <c r="L221" s="84"/>
      <c r="M221" s="84"/>
      <c r="N221" s="84"/>
      <c r="O221" s="84" t="s">
        <v>33</v>
      </c>
      <c r="P221" s="84" t="s">
        <v>19</v>
      </c>
      <c r="Q221" s="84"/>
      <c r="R221" s="84"/>
      <c r="S221" s="84"/>
      <c r="T221" s="84"/>
      <c r="U221" s="84"/>
      <c r="V221" s="84" t="s">
        <v>33</v>
      </c>
      <c r="W221" s="84" t="s">
        <v>19</v>
      </c>
      <c r="X221" s="84"/>
      <c r="Y221" s="84"/>
      <c r="Z221" s="84"/>
      <c r="AA221" s="84"/>
      <c r="AB221" s="84"/>
      <c r="AC221" s="84" t="s">
        <v>33</v>
      </c>
      <c r="AD221" s="84" t="s">
        <v>19</v>
      </c>
      <c r="AE221" s="84"/>
      <c r="AF221" s="84"/>
      <c r="AG221" s="84"/>
      <c r="AH221" s="84"/>
      <c r="AI221" s="84"/>
      <c r="AJ221" s="84" t="s">
        <v>33</v>
      </c>
      <c r="AK221" s="111">
        <f t="shared" si="9"/>
        <v>0</v>
      </c>
      <c r="AL221" s="134"/>
    </row>
    <row r="222" spans="1:38" ht="12.75">
      <c r="A222" s="102">
        <f t="shared" si="8"/>
      </c>
      <c r="B222" s="116"/>
      <c r="C222" s="117"/>
      <c r="D222" s="117"/>
      <c r="E222" s="140"/>
      <c r="F222" s="83"/>
      <c r="G222" s="84"/>
      <c r="H222" s="84" t="s">
        <v>33</v>
      </c>
      <c r="I222" s="84" t="s">
        <v>19</v>
      </c>
      <c r="J222" s="84"/>
      <c r="K222" s="84"/>
      <c r="L222" s="84"/>
      <c r="M222" s="84"/>
      <c r="N222" s="84"/>
      <c r="O222" s="84" t="s">
        <v>33</v>
      </c>
      <c r="P222" s="84" t="s">
        <v>19</v>
      </c>
      <c r="Q222" s="84"/>
      <c r="R222" s="84"/>
      <c r="S222" s="84"/>
      <c r="T222" s="84"/>
      <c r="U222" s="84"/>
      <c r="V222" s="84" t="s">
        <v>33</v>
      </c>
      <c r="W222" s="84" t="s">
        <v>19</v>
      </c>
      <c r="X222" s="84"/>
      <c r="Y222" s="84"/>
      <c r="Z222" s="84"/>
      <c r="AA222" s="84"/>
      <c r="AB222" s="84"/>
      <c r="AC222" s="84" t="s">
        <v>33</v>
      </c>
      <c r="AD222" s="84" t="s">
        <v>19</v>
      </c>
      <c r="AE222" s="84"/>
      <c r="AF222" s="84"/>
      <c r="AG222" s="84"/>
      <c r="AH222" s="84"/>
      <c r="AI222" s="84"/>
      <c r="AJ222" s="84" t="s">
        <v>33</v>
      </c>
      <c r="AK222" s="111">
        <f t="shared" si="9"/>
        <v>0</v>
      </c>
      <c r="AL222" s="134"/>
    </row>
    <row r="223" spans="1:38" ht="12.75">
      <c r="A223" s="102">
        <f t="shared" si="8"/>
      </c>
      <c r="B223" s="116"/>
      <c r="C223" s="117"/>
      <c r="D223" s="117"/>
      <c r="E223" s="140"/>
      <c r="F223" s="83"/>
      <c r="G223" s="84"/>
      <c r="H223" s="84" t="s">
        <v>33</v>
      </c>
      <c r="I223" s="84" t="s">
        <v>19</v>
      </c>
      <c r="J223" s="84"/>
      <c r="K223" s="84"/>
      <c r="L223" s="84"/>
      <c r="M223" s="84"/>
      <c r="N223" s="84"/>
      <c r="O223" s="84" t="s">
        <v>33</v>
      </c>
      <c r="P223" s="84" t="s">
        <v>19</v>
      </c>
      <c r="Q223" s="84"/>
      <c r="R223" s="84"/>
      <c r="S223" s="84"/>
      <c r="T223" s="84"/>
      <c r="U223" s="84"/>
      <c r="V223" s="84" t="s">
        <v>33</v>
      </c>
      <c r="W223" s="84" t="s">
        <v>19</v>
      </c>
      <c r="X223" s="84"/>
      <c r="Y223" s="84"/>
      <c r="Z223" s="84"/>
      <c r="AA223" s="84"/>
      <c r="AB223" s="84"/>
      <c r="AC223" s="84" t="s">
        <v>33</v>
      </c>
      <c r="AD223" s="84" t="s">
        <v>19</v>
      </c>
      <c r="AE223" s="84"/>
      <c r="AF223" s="84"/>
      <c r="AG223" s="84"/>
      <c r="AH223" s="84"/>
      <c r="AI223" s="84"/>
      <c r="AJ223" s="84" t="s">
        <v>33</v>
      </c>
      <c r="AK223" s="111">
        <f t="shared" si="9"/>
        <v>0</v>
      </c>
      <c r="AL223" s="134"/>
    </row>
    <row r="224" spans="1:38" ht="12.75">
      <c r="A224" s="102">
        <f t="shared" si="8"/>
      </c>
      <c r="B224" s="116"/>
      <c r="C224" s="117"/>
      <c r="D224" s="117"/>
      <c r="E224" s="140"/>
      <c r="F224" s="83"/>
      <c r="G224" s="84"/>
      <c r="H224" s="84" t="s">
        <v>33</v>
      </c>
      <c r="I224" s="84" t="s">
        <v>19</v>
      </c>
      <c r="J224" s="84"/>
      <c r="K224" s="84"/>
      <c r="L224" s="84"/>
      <c r="M224" s="84"/>
      <c r="N224" s="84"/>
      <c r="O224" s="84" t="s">
        <v>33</v>
      </c>
      <c r="P224" s="84" t="s">
        <v>19</v>
      </c>
      <c r="Q224" s="84"/>
      <c r="R224" s="84"/>
      <c r="S224" s="84"/>
      <c r="T224" s="84"/>
      <c r="U224" s="84"/>
      <c r="V224" s="84" t="s">
        <v>33</v>
      </c>
      <c r="W224" s="84" t="s">
        <v>19</v>
      </c>
      <c r="X224" s="84"/>
      <c r="Y224" s="84"/>
      <c r="Z224" s="84"/>
      <c r="AA224" s="84"/>
      <c r="AB224" s="84"/>
      <c r="AC224" s="84" t="s">
        <v>33</v>
      </c>
      <c r="AD224" s="84" t="s">
        <v>19</v>
      </c>
      <c r="AE224" s="84"/>
      <c r="AF224" s="84"/>
      <c r="AG224" s="84"/>
      <c r="AH224" s="84"/>
      <c r="AI224" s="84"/>
      <c r="AJ224" s="84" t="s">
        <v>33</v>
      </c>
      <c r="AK224" s="111">
        <f t="shared" si="9"/>
        <v>0</v>
      </c>
      <c r="AL224" s="134"/>
    </row>
    <row r="225" spans="1:38" ht="12.75">
      <c r="A225" s="102">
        <f t="shared" si="8"/>
      </c>
      <c r="B225" s="116"/>
      <c r="C225" s="117"/>
      <c r="D225" s="117"/>
      <c r="E225" s="140"/>
      <c r="F225" s="83"/>
      <c r="G225" s="84"/>
      <c r="H225" s="84" t="s">
        <v>33</v>
      </c>
      <c r="I225" s="84" t="s">
        <v>19</v>
      </c>
      <c r="J225" s="84"/>
      <c r="K225" s="84"/>
      <c r="L225" s="84"/>
      <c r="M225" s="84"/>
      <c r="N225" s="84"/>
      <c r="O225" s="84" t="s">
        <v>33</v>
      </c>
      <c r="P225" s="84" t="s">
        <v>19</v>
      </c>
      <c r="Q225" s="84"/>
      <c r="R225" s="84"/>
      <c r="S225" s="84"/>
      <c r="T225" s="84"/>
      <c r="U225" s="84"/>
      <c r="V225" s="84" t="s">
        <v>33</v>
      </c>
      <c r="W225" s="84" t="s">
        <v>19</v>
      </c>
      <c r="X225" s="84"/>
      <c r="Y225" s="84"/>
      <c r="Z225" s="84"/>
      <c r="AA225" s="84"/>
      <c r="AB225" s="84"/>
      <c r="AC225" s="84" t="s">
        <v>33</v>
      </c>
      <c r="AD225" s="84" t="s">
        <v>19</v>
      </c>
      <c r="AE225" s="84"/>
      <c r="AF225" s="84"/>
      <c r="AG225" s="84"/>
      <c r="AH225" s="84"/>
      <c r="AI225" s="84"/>
      <c r="AJ225" s="84" t="s">
        <v>33</v>
      </c>
      <c r="AK225" s="111">
        <f t="shared" si="9"/>
        <v>0</v>
      </c>
      <c r="AL225" s="134"/>
    </row>
    <row r="226" spans="1:38" ht="12.75">
      <c r="A226" s="102">
        <f t="shared" si="8"/>
      </c>
      <c r="B226" s="116"/>
      <c r="C226" s="117"/>
      <c r="D226" s="117"/>
      <c r="E226" s="140"/>
      <c r="F226" s="83"/>
      <c r="G226" s="84"/>
      <c r="H226" s="84" t="s">
        <v>33</v>
      </c>
      <c r="I226" s="84" t="s">
        <v>19</v>
      </c>
      <c r="J226" s="84"/>
      <c r="K226" s="84"/>
      <c r="L226" s="84"/>
      <c r="M226" s="84"/>
      <c r="N226" s="84"/>
      <c r="O226" s="84" t="s">
        <v>33</v>
      </c>
      <c r="P226" s="84" t="s">
        <v>19</v>
      </c>
      <c r="Q226" s="84"/>
      <c r="R226" s="84"/>
      <c r="S226" s="84"/>
      <c r="T226" s="84"/>
      <c r="U226" s="84"/>
      <c r="V226" s="84" t="s">
        <v>33</v>
      </c>
      <c r="W226" s="84" t="s">
        <v>19</v>
      </c>
      <c r="X226" s="84"/>
      <c r="Y226" s="84"/>
      <c r="Z226" s="84"/>
      <c r="AA226" s="84"/>
      <c r="AB226" s="84"/>
      <c r="AC226" s="84" t="s">
        <v>33</v>
      </c>
      <c r="AD226" s="84" t="s">
        <v>19</v>
      </c>
      <c r="AE226" s="84"/>
      <c r="AF226" s="84"/>
      <c r="AG226" s="84"/>
      <c r="AH226" s="84"/>
      <c r="AI226" s="84"/>
      <c r="AJ226" s="84" t="s">
        <v>33</v>
      </c>
      <c r="AK226" s="111">
        <f t="shared" si="9"/>
        <v>0</v>
      </c>
      <c r="AL226" s="134"/>
    </row>
    <row r="227" spans="1:38" ht="12.75">
      <c r="A227" s="102">
        <f t="shared" si="8"/>
      </c>
      <c r="B227" s="116"/>
      <c r="C227" s="117"/>
      <c r="D227" s="117"/>
      <c r="E227" s="140"/>
      <c r="F227" s="83"/>
      <c r="G227" s="84"/>
      <c r="H227" s="84" t="s">
        <v>33</v>
      </c>
      <c r="I227" s="84" t="s">
        <v>19</v>
      </c>
      <c r="J227" s="84"/>
      <c r="K227" s="84"/>
      <c r="L227" s="84"/>
      <c r="M227" s="84"/>
      <c r="N227" s="84"/>
      <c r="O227" s="84" t="s">
        <v>33</v>
      </c>
      <c r="P227" s="84" t="s">
        <v>19</v>
      </c>
      <c r="Q227" s="84"/>
      <c r="R227" s="84"/>
      <c r="S227" s="84"/>
      <c r="T227" s="84"/>
      <c r="U227" s="84"/>
      <c r="V227" s="84" t="s">
        <v>33</v>
      </c>
      <c r="W227" s="84" t="s">
        <v>19</v>
      </c>
      <c r="X227" s="84"/>
      <c r="Y227" s="84"/>
      <c r="Z227" s="84"/>
      <c r="AA227" s="84"/>
      <c r="AB227" s="84"/>
      <c r="AC227" s="84" t="s">
        <v>33</v>
      </c>
      <c r="AD227" s="84" t="s">
        <v>19</v>
      </c>
      <c r="AE227" s="84"/>
      <c r="AF227" s="84"/>
      <c r="AG227" s="84"/>
      <c r="AH227" s="84"/>
      <c r="AI227" s="84"/>
      <c r="AJ227" s="84" t="s">
        <v>33</v>
      </c>
      <c r="AK227" s="111">
        <f t="shared" si="9"/>
        <v>0</v>
      </c>
      <c r="AL227" s="134"/>
    </row>
    <row r="228" spans="1:38" ht="12.75">
      <c r="A228" s="102">
        <f aca="true" t="shared" si="10" ref="A228:A291">IF(C228&lt;&gt;"",A227+1,"")</f>
      </c>
      <c r="B228" s="116"/>
      <c r="C228" s="117"/>
      <c r="D228" s="117"/>
      <c r="E228" s="140"/>
      <c r="F228" s="83"/>
      <c r="G228" s="84"/>
      <c r="H228" s="84" t="s">
        <v>33</v>
      </c>
      <c r="I228" s="84" t="s">
        <v>19</v>
      </c>
      <c r="J228" s="84"/>
      <c r="K228" s="84"/>
      <c r="L228" s="84"/>
      <c r="M228" s="84"/>
      <c r="N228" s="84"/>
      <c r="O228" s="84" t="s">
        <v>33</v>
      </c>
      <c r="P228" s="84" t="s">
        <v>19</v>
      </c>
      <c r="Q228" s="84"/>
      <c r="R228" s="84"/>
      <c r="S228" s="84"/>
      <c r="T228" s="84"/>
      <c r="U228" s="84"/>
      <c r="V228" s="84" t="s">
        <v>33</v>
      </c>
      <c r="W228" s="84" t="s">
        <v>19</v>
      </c>
      <c r="X228" s="84"/>
      <c r="Y228" s="84"/>
      <c r="Z228" s="84"/>
      <c r="AA228" s="84"/>
      <c r="AB228" s="84"/>
      <c r="AC228" s="84" t="s">
        <v>33</v>
      </c>
      <c r="AD228" s="84" t="s">
        <v>19</v>
      </c>
      <c r="AE228" s="84"/>
      <c r="AF228" s="84"/>
      <c r="AG228" s="84"/>
      <c r="AH228" s="84"/>
      <c r="AI228" s="84"/>
      <c r="AJ228" s="84" t="s">
        <v>33</v>
      </c>
      <c r="AK228" s="111">
        <f t="shared" si="9"/>
        <v>0</v>
      </c>
      <c r="AL228" s="134"/>
    </row>
    <row r="229" spans="1:38" ht="12.75">
      <c r="A229" s="102">
        <f t="shared" si="10"/>
      </c>
      <c r="B229" s="116"/>
      <c r="C229" s="117"/>
      <c r="D229" s="117"/>
      <c r="E229" s="140"/>
      <c r="F229" s="83"/>
      <c r="G229" s="84"/>
      <c r="H229" s="84" t="s">
        <v>33</v>
      </c>
      <c r="I229" s="84" t="s">
        <v>19</v>
      </c>
      <c r="J229" s="84"/>
      <c r="K229" s="84"/>
      <c r="L229" s="84"/>
      <c r="M229" s="84"/>
      <c r="N229" s="84"/>
      <c r="O229" s="84" t="s">
        <v>33</v>
      </c>
      <c r="P229" s="84" t="s">
        <v>19</v>
      </c>
      <c r="Q229" s="84"/>
      <c r="R229" s="84"/>
      <c r="S229" s="84"/>
      <c r="T229" s="84"/>
      <c r="U229" s="84"/>
      <c r="V229" s="84" t="s">
        <v>33</v>
      </c>
      <c r="W229" s="84" t="s">
        <v>19</v>
      </c>
      <c r="X229" s="84"/>
      <c r="Y229" s="84"/>
      <c r="Z229" s="84"/>
      <c r="AA229" s="84"/>
      <c r="AB229" s="84"/>
      <c r="AC229" s="84" t="s">
        <v>33</v>
      </c>
      <c r="AD229" s="84" t="s">
        <v>19</v>
      </c>
      <c r="AE229" s="84"/>
      <c r="AF229" s="84"/>
      <c r="AG229" s="84"/>
      <c r="AH229" s="84"/>
      <c r="AI229" s="84"/>
      <c r="AJ229" s="84" t="s">
        <v>33</v>
      </c>
      <c r="AK229" s="111">
        <f t="shared" si="9"/>
        <v>0</v>
      </c>
      <c r="AL229" s="134"/>
    </row>
    <row r="230" spans="1:38" ht="12.75">
      <c r="A230" s="102">
        <f t="shared" si="10"/>
      </c>
      <c r="B230" s="116"/>
      <c r="C230" s="117"/>
      <c r="D230" s="117"/>
      <c r="E230" s="140"/>
      <c r="F230" s="83"/>
      <c r="G230" s="84"/>
      <c r="H230" s="84" t="s">
        <v>33</v>
      </c>
      <c r="I230" s="84" t="s">
        <v>19</v>
      </c>
      <c r="J230" s="84"/>
      <c r="K230" s="84"/>
      <c r="L230" s="84"/>
      <c r="M230" s="84"/>
      <c r="N230" s="84"/>
      <c r="O230" s="84" t="s">
        <v>33</v>
      </c>
      <c r="P230" s="84" t="s">
        <v>19</v>
      </c>
      <c r="Q230" s="84"/>
      <c r="R230" s="84"/>
      <c r="S230" s="84"/>
      <c r="T230" s="84"/>
      <c r="U230" s="84"/>
      <c r="V230" s="84" t="s">
        <v>33</v>
      </c>
      <c r="W230" s="84" t="s">
        <v>19</v>
      </c>
      <c r="X230" s="84"/>
      <c r="Y230" s="84"/>
      <c r="Z230" s="84"/>
      <c r="AA230" s="84"/>
      <c r="AB230" s="84"/>
      <c r="AC230" s="84" t="s">
        <v>33</v>
      </c>
      <c r="AD230" s="84" t="s">
        <v>19</v>
      </c>
      <c r="AE230" s="84"/>
      <c r="AF230" s="84"/>
      <c r="AG230" s="84"/>
      <c r="AH230" s="84"/>
      <c r="AI230" s="84"/>
      <c r="AJ230" s="84" t="s">
        <v>33</v>
      </c>
      <c r="AK230" s="111">
        <f t="shared" si="9"/>
        <v>0</v>
      </c>
      <c r="AL230" s="134"/>
    </row>
    <row r="231" spans="1:38" ht="12.75">
      <c r="A231" s="102">
        <f t="shared" si="10"/>
      </c>
      <c r="B231" s="116"/>
      <c r="C231" s="117"/>
      <c r="D231" s="117"/>
      <c r="E231" s="140"/>
      <c r="F231" s="83"/>
      <c r="G231" s="84"/>
      <c r="H231" s="84" t="s">
        <v>33</v>
      </c>
      <c r="I231" s="84" t="s">
        <v>19</v>
      </c>
      <c r="J231" s="84"/>
      <c r="K231" s="84"/>
      <c r="L231" s="84"/>
      <c r="M231" s="84"/>
      <c r="N231" s="84"/>
      <c r="O231" s="84" t="s">
        <v>33</v>
      </c>
      <c r="P231" s="84" t="s">
        <v>19</v>
      </c>
      <c r="Q231" s="84"/>
      <c r="R231" s="84"/>
      <c r="S231" s="84"/>
      <c r="T231" s="84"/>
      <c r="U231" s="84"/>
      <c r="V231" s="84" t="s">
        <v>33</v>
      </c>
      <c r="W231" s="84" t="s">
        <v>19</v>
      </c>
      <c r="X231" s="84"/>
      <c r="Y231" s="84"/>
      <c r="Z231" s="84"/>
      <c r="AA231" s="84"/>
      <c r="AB231" s="84"/>
      <c r="AC231" s="84" t="s">
        <v>33</v>
      </c>
      <c r="AD231" s="84" t="s">
        <v>19</v>
      </c>
      <c r="AE231" s="84"/>
      <c r="AF231" s="84"/>
      <c r="AG231" s="84"/>
      <c r="AH231" s="84"/>
      <c r="AI231" s="84"/>
      <c r="AJ231" s="84" t="s">
        <v>33</v>
      </c>
      <c r="AK231" s="111">
        <f t="shared" si="9"/>
        <v>0</v>
      </c>
      <c r="AL231" s="134"/>
    </row>
    <row r="232" spans="1:38" ht="12.75">
      <c r="A232" s="102">
        <f t="shared" si="10"/>
      </c>
      <c r="B232" s="116"/>
      <c r="C232" s="117"/>
      <c r="D232" s="117"/>
      <c r="E232" s="140"/>
      <c r="F232" s="83"/>
      <c r="G232" s="84"/>
      <c r="H232" s="84" t="s">
        <v>33</v>
      </c>
      <c r="I232" s="84" t="s">
        <v>19</v>
      </c>
      <c r="J232" s="84"/>
      <c r="K232" s="84"/>
      <c r="L232" s="84"/>
      <c r="M232" s="84"/>
      <c r="N232" s="84"/>
      <c r="O232" s="84" t="s">
        <v>33</v>
      </c>
      <c r="P232" s="84" t="s">
        <v>19</v>
      </c>
      <c r="Q232" s="84"/>
      <c r="R232" s="84"/>
      <c r="S232" s="84"/>
      <c r="T232" s="84"/>
      <c r="U232" s="84"/>
      <c r="V232" s="84" t="s">
        <v>33</v>
      </c>
      <c r="W232" s="84" t="s">
        <v>19</v>
      </c>
      <c r="X232" s="84"/>
      <c r="Y232" s="84"/>
      <c r="Z232" s="84"/>
      <c r="AA232" s="84"/>
      <c r="AB232" s="84"/>
      <c r="AC232" s="84" t="s">
        <v>33</v>
      </c>
      <c r="AD232" s="84" t="s">
        <v>19</v>
      </c>
      <c r="AE232" s="84"/>
      <c r="AF232" s="84"/>
      <c r="AG232" s="84"/>
      <c r="AH232" s="84"/>
      <c r="AI232" s="84"/>
      <c r="AJ232" s="84" t="s">
        <v>33</v>
      </c>
      <c r="AK232" s="111">
        <f t="shared" si="9"/>
        <v>0</v>
      </c>
      <c r="AL232" s="134"/>
    </row>
    <row r="233" spans="1:38" ht="12.75">
      <c r="A233" s="102">
        <f t="shared" si="10"/>
      </c>
      <c r="B233" s="116"/>
      <c r="C233" s="117"/>
      <c r="D233" s="117"/>
      <c r="E233" s="140"/>
      <c r="F233" s="83"/>
      <c r="G233" s="84"/>
      <c r="H233" s="84" t="s">
        <v>33</v>
      </c>
      <c r="I233" s="84" t="s">
        <v>19</v>
      </c>
      <c r="J233" s="84"/>
      <c r="K233" s="84"/>
      <c r="L233" s="84"/>
      <c r="M233" s="84"/>
      <c r="N233" s="84"/>
      <c r="O233" s="84" t="s">
        <v>33</v>
      </c>
      <c r="P233" s="84" t="s">
        <v>19</v>
      </c>
      <c r="Q233" s="84"/>
      <c r="R233" s="84"/>
      <c r="S233" s="84"/>
      <c r="T233" s="84"/>
      <c r="U233" s="84"/>
      <c r="V233" s="84" t="s">
        <v>33</v>
      </c>
      <c r="W233" s="84" t="s">
        <v>19</v>
      </c>
      <c r="X233" s="84"/>
      <c r="Y233" s="84"/>
      <c r="Z233" s="84"/>
      <c r="AA233" s="84"/>
      <c r="AB233" s="84"/>
      <c r="AC233" s="84" t="s">
        <v>33</v>
      </c>
      <c r="AD233" s="84" t="s">
        <v>19</v>
      </c>
      <c r="AE233" s="84"/>
      <c r="AF233" s="84"/>
      <c r="AG233" s="84"/>
      <c r="AH233" s="84"/>
      <c r="AI233" s="84"/>
      <c r="AJ233" s="84" t="s">
        <v>33</v>
      </c>
      <c r="AK233" s="111">
        <f t="shared" si="9"/>
        <v>0</v>
      </c>
      <c r="AL233" s="134"/>
    </row>
    <row r="234" spans="1:38" ht="12.75">
      <c r="A234" s="102">
        <f t="shared" si="10"/>
      </c>
      <c r="B234" s="116"/>
      <c r="C234" s="117"/>
      <c r="D234" s="117"/>
      <c r="E234" s="140"/>
      <c r="F234" s="83"/>
      <c r="G234" s="84"/>
      <c r="H234" s="84" t="s">
        <v>33</v>
      </c>
      <c r="I234" s="84" t="s">
        <v>19</v>
      </c>
      <c r="J234" s="84"/>
      <c r="K234" s="84"/>
      <c r="L234" s="84"/>
      <c r="M234" s="84"/>
      <c r="N234" s="84"/>
      <c r="O234" s="84" t="s">
        <v>33</v>
      </c>
      <c r="P234" s="84" t="s">
        <v>19</v>
      </c>
      <c r="Q234" s="84"/>
      <c r="R234" s="84"/>
      <c r="S234" s="84"/>
      <c r="T234" s="84"/>
      <c r="U234" s="84"/>
      <c r="V234" s="84" t="s">
        <v>33</v>
      </c>
      <c r="W234" s="84" t="s">
        <v>19</v>
      </c>
      <c r="X234" s="84"/>
      <c r="Y234" s="84"/>
      <c r="Z234" s="84"/>
      <c r="AA234" s="84"/>
      <c r="AB234" s="84"/>
      <c r="AC234" s="84" t="s">
        <v>33</v>
      </c>
      <c r="AD234" s="84" t="s">
        <v>19</v>
      </c>
      <c r="AE234" s="84"/>
      <c r="AF234" s="84"/>
      <c r="AG234" s="84"/>
      <c r="AH234" s="84"/>
      <c r="AI234" s="84"/>
      <c r="AJ234" s="84" t="s">
        <v>33</v>
      </c>
      <c r="AK234" s="111">
        <f t="shared" si="9"/>
        <v>0</v>
      </c>
      <c r="AL234" s="134"/>
    </row>
    <row r="235" spans="1:38" ht="12.75">
      <c r="A235" s="102">
        <f t="shared" si="10"/>
      </c>
      <c r="B235" s="116"/>
      <c r="C235" s="117"/>
      <c r="D235" s="117"/>
      <c r="E235" s="140"/>
      <c r="F235" s="83"/>
      <c r="G235" s="84"/>
      <c r="H235" s="84" t="s">
        <v>33</v>
      </c>
      <c r="I235" s="84" t="s">
        <v>19</v>
      </c>
      <c r="J235" s="84"/>
      <c r="K235" s="84"/>
      <c r="L235" s="84"/>
      <c r="M235" s="84"/>
      <c r="N235" s="84"/>
      <c r="O235" s="84" t="s">
        <v>33</v>
      </c>
      <c r="P235" s="84" t="s">
        <v>19</v>
      </c>
      <c r="Q235" s="84"/>
      <c r="R235" s="84"/>
      <c r="S235" s="84"/>
      <c r="T235" s="84"/>
      <c r="U235" s="84"/>
      <c r="V235" s="84" t="s">
        <v>33</v>
      </c>
      <c r="W235" s="84" t="s">
        <v>19</v>
      </c>
      <c r="X235" s="84"/>
      <c r="Y235" s="84"/>
      <c r="Z235" s="84"/>
      <c r="AA235" s="84"/>
      <c r="AB235" s="84"/>
      <c r="AC235" s="84" t="s">
        <v>33</v>
      </c>
      <c r="AD235" s="84" t="s">
        <v>19</v>
      </c>
      <c r="AE235" s="84"/>
      <c r="AF235" s="84"/>
      <c r="AG235" s="84"/>
      <c r="AH235" s="84"/>
      <c r="AI235" s="84"/>
      <c r="AJ235" s="84" t="s">
        <v>33</v>
      </c>
      <c r="AK235" s="111">
        <f t="shared" si="9"/>
        <v>0</v>
      </c>
      <c r="AL235" s="134"/>
    </row>
    <row r="236" spans="1:38" ht="12.75">
      <c r="A236" s="102">
        <f t="shared" si="10"/>
      </c>
      <c r="B236" s="116"/>
      <c r="C236" s="117"/>
      <c r="D236" s="117"/>
      <c r="E236" s="140"/>
      <c r="F236" s="83"/>
      <c r="G236" s="84"/>
      <c r="H236" s="84" t="s">
        <v>33</v>
      </c>
      <c r="I236" s="84" t="s">
        <v>19</v>
      </c>
      <c r="J236" s="84"/>
      <c r="K236" s="84"/>
      <c r="L236" s="84"/>
      <c r="M236" s="84"/>
      <c r="N236" s="84"/>
      <c r="O236" s="84" t="s">
        <v>33</v>
      </c>
      <c r="P236" s="84" t="s">
        <v>19</v>
      </c>
      <c r="Q236" s="84"/>
      <c r="R236" s="84"/>
      <c r="S236" s="84"/>
      <c r="T236" s="84"/>
      <c r="U236" s="84"/>
      <c r="V236" s="84" t="s">
        <v>33</v>
      </c>
      <c r="W236" s="84" t="s">
        <v>19</v>
      </c>
      <c r="X236" s="84"/>
      <c r="Y236" s="84"/>
      <c r="Z236" s="84"/>
      <c r="AA236" s="84"/>
      <c r="AB236" s="84"/>
      <c r="AC236" s="84" t="s">
        <v>33</v>
      </c>
      <c r="AD236" s="84" t="s">
        <v>19</v>
      </c>
      <c r="AE236" s="84"/>
      <c r="AF236" s="84"/>
      <c r="AG236" s="84"/>
      <c r="AH236" s="84"/>
      <c r="AI236" s="84"/>
      <c r="AJ236" s="84" t="s">
        <v>33</v>
      </c>
      <c r="AK236" s="111">
        <f t="shared" si="9"/>
        <v>0</v>
      </c>
      <c r="AL236" s="134"/>
    </row>
    <row r="237" spans="1:38" ht="12.75">
      <c r="A237" s="102">
        <f t="shared" si="10"/>
      </c>
      <c r="B237" s="116"/>
      <c r="C237" s="117"/>
      <c r="D237" s="117"/>
      <c r="E237" s="140"/>
      <c r="F237" s="83"/>
      <c r="G237" s="84"/>
      <c r="H237" s="84" t="s">
        <v>33</v>
      </c>
      <c r="I237" s="84" t="s">
        <v>19</v>
      </c>
      <c r="J237" s="84"/>
      <c r="K237" s="84"/>
      <c r="L237" s="84"/>
      <c r="M237" s="84"/>
      <c r="N237" s="84"/>
      <c r="O237" s="84" t="s">
        <v>33</v>
      </c>
      <c r="P237" s="84" t="s">
        <v>19</v>
      </c>
      <c r="Q237" s="84"/>
      <c r="R237" s="84"/>
      <c r="S237" s="84"/>
      <c r="T237" s="84"/>
      <c r="U237" s="84"/>
      <c r="V237" s="84" t="s">
        <v>33</v>
      </c>
      <c r="W237" s="84" t="s">
        <v>19</v>
      </c>
      <c r="X237" s="84"/>
      <c r="Y237" s="84"/>
      <c r="Z237" s="84"/>
      <c r="AA237" s="84"/>
      <c r="AB237" s="84"/>
      <c r="AC237" s="84" t="s">
        <v>33</v>
      </c>
      <c r="AD237" s="84" t="s">
        <v>19</v>
      </c>
      <c r="AE237" s="84"/>
      <c r="AF237" s="84"/>
      <c r="AG237" s="84"/>
      <c r="AH237" s="84"/>
      <c r="AI237" s="84"/>
      <c r="AJ237" s="84" t="s">
        <v>33</v>
      </c>
      <c r="AK237" s="111">
        <f t="shared" si="9"/>
        <v>0</v>
      </c>
      <c r="AL237" s="134"/>
    </row>
    <row r="238" spans="1:38" ht="12.75">
      <c r="A238" s="102">
        <f t="shared" si="10"/>
      </c>
      <c r="B238" s="116"/>
      <c r="C238" s="117"/>
      <c r="D238" s="117"/>
      <c r="E238" s="140"/>
      <c r="F238" s="83"/>
      <c r="G238" s="84"/>
      <c r="H238" s="84" t="s">
        <v>33</v>
      </c>
      <c r="I238" s="84" t="s">
        <v>19</v>
      </c>
      <c r="J238" s="84"/>
      <c r="K238" s="84"/>
      <c r="L238" s="84"/>
      <c r="M238" s="84"/>
      <c r="N238" s="84"/>
      <c r="O238" s="84" t="s">
        <v>33</v>
      </c>
      <c r="P238" s="84" t="s">
        <v>19</v>
      </c>
      <c r="Q238" s="84"/>
      <c r="R238" s="84"/>
      <c r="S238" s="84"/>
      <c r="T238" s="84"/>
      <c r="U238" s="84"/>
      <c r="V238" s="84" t="s">
        <v>33</v>
      </c>
      <c r="W238" s="84" t="s">
        <v>19</v>
      </c>
      <c r="X238" s="84"/>
      <c r="Y238" s="84"/>
      <c r="Z238" s="84"/>
      <c r="AA238" s="84"/>
      <c r="AB238" s="84"/>
      <c r="AC238" s="84" t="s">
        <v>33</v>
      </c>
      <c r="AD238" s="84" t="s">
        <v>19</v>
      </c>
      <c r="AE238" s="84"/>
      <c r="AF238" s="84"/>
      <c r="AG238" s="84"/>
      <c r="AH238" s="84"/>
      <c r="AI238" s="84"/>
      <c r="AJ238" s="84" t="s">
        <v>33</v>
      </c>
      <c r="AK238" s="111">
        <f t="shared" si="9"/>
        <v>0</v>
      </c>
      <c r="AL238" s="134"/>
    </row>
    <row r="239" spans="1:38" ht="12.75">
      <c r="A239" s="102">
        <f t="shared" si="10"/>
      </c>
      <c r="B239" s="116"/>
      <c r="C239" s="117"/>
      <c r="D239" s="117"/>
      <c r="E239" s="140"/>
      <c r="F239" s="83"/>
      <c r="G239" s="84"/>
      <c r="H239" s="84" t="s">
        <v>33</v>
      </c>
      <c r="I239" s="84" t="s">
        <v>19</v>
      </c>
      <c r="J239" s="84"/>
      <c r="K239" s="84"/>
      <c r="L239" s="84"/>
      <c r="M239" s="84"/>
      <c r="N239" s="84"/>
      <c r="O239" s="84" t="s">
        <v>33</v>
      </c>
      <c r="P239" s="84" t="s">
        <v>19</v>
      </c>
      <c r="Q239" s="84"/>
      <c r="R239" s="84"/>
      <c r="S239" s="84"/>
      <c r="T239" s="84"/>
      <c r="U239" s="84"/>
      <c r="V239" s="84" t="s">
        <v>33</v>
      </c>
      <c r="W239" s="84" t="s">
        <v>19</v>
      </c>
      <c r="X239" s="84"/>
      <c r="Y239" s="84"/>
      <c r="Z239" s="84"/>
      <c r="AA239" s="84"/>
      <c r="AB239" s="84"/>
      <c r="AC239" s="84" t="s">
        <v>33</v>
      </c>
      <c r="AD239" s="84" t="s">
        <v>19</v>
      </c>
      <c r="AE239" s="84"/>
      <c r="AF239" s="84"/>
      <c r="AG239" s="84"/>
      <c r="AH239" s="84"/>
      <c r="AI239" s="84"/>
      <c r="AJ239" s="84" t="s">
        <v>33</v>
      </c>
      <c r="AK239" s="111">
        <f t="shared" si="9"/>
        <v>0</v>
      </c>
      <c r="AL239" s="134"/>
    </row>
    <row r="240" spans="1:38" ht="12.75">
      <c r="A240" s="102">
        <f t="shared" si="10"/>
      </c>
      <c r="B240" s="116"/>
      <c r="C240" s="117"/>
      <c r="D240" s="117"/>
      <c r="E240" s="140"/>
      <c r="F240" s="83"/>
      <c r="G240" s="84"/>
      <c r="H240" s="84" t="s">
        <v>33</v>
      </c>
      <c r="I240" s="84" t="s">
        <v>19</v>
      </c>
      <c r="J240" s="84"/>
      <c r="K240" s="84"/>
      <c r="L240" s="84"/>
      <c r="M240" s="84"/>
      <c r="N240" s="84"/>
      <c r="O240" s="84" t="s">
        <v>33</v>
      </c>
      <c r="P240" s="84" t="s">
        <v>19</v>
      </c>
      <c r="Q240" s="84"/>
      <c r="R240" s="84"/>
      <c r="S240" s="84"/>
      <c r="T240" s="84"/>
      <c r="U240" s="84"/>
      <c r="V240" s="84" t="s">
        <v>33</v>
      </c>
      <c r="W240" s="84" t="s">
        <v>19</v>
      </c>
      <c r="X240" s="84"/>
      <c r="Y240" s="84"/>
      <c r="Z240" s="84"/>
      <c r="AA240" s="84"/>
      <c r="AB240" s="84"/>
      <c r="AC240" s="84" t="s">
        <v>33</v>
      </c>
      <c r="AD240" s="84" t="s">
        <v>19</v>
      </c>
      <c r="AE240" s="84"/>
      <c r="AF240" s="84"/>
      <c r="AG240" s="84"/>
      <c r="AH240" s="84"/>
      <c r="AI240" s="84"/>
      <c r="AJ240" s="84" t="s">
        <v>33</v>
      </c>
      <c r="AK240" s="111">
        <f t="shared" si="9"/>
        <v>0</v>
      </c>
      <c r="AL240" s="134"/>
    </row>
    <row r="241" spans="1:38" ht="12.75">
      <c r="A241" s="102">
        <f t="shared" si="10"/>
      </c>
      <c r="B241" s="116"/>
      <c r="C241" s="117"/>
      <c r="D241" s="117"/>
      <c r="E241" s="140"/>
      <c r="F241" s="83"/>
      <c r="G241" s="84"/>
      <c r="H241" s="84" t="s">
        <v>33</v>
      </c>
      <c r="I241" s="84" t="s">
        <v>19</v>
      </c>
      <c r="J241" s="84"/>
      <c r="K241" s="84"/>
      <c r="L241" s="84"/>
      <c r="M241" s="84"/>
      <c r="N241" s="84"/>
      <c r="O241" s="84" t="s">
        <v>33</v>
      </c>
      <c r="P241" s="84" t="s">
        <v>19</v>
      </c>
      <c r="Q241" s="84"/>
      <c r="R241" s="84"/>
      <c r="S241" s="84"/>
      <c r="T241" s="84"/>
      <c r="U241" s="84"/>
      <c r="V241" s="84" t="s">
        <v>33</v>
      </c>
      <c r="W241" s="84" t="s">
        <v>19</v>
      </c>
      <c r="X241" s="84"/>
      <c r="Y241" s="84"/>
      <c r="Z241" s="84"/>
      <c r="AA241" s="84"/>
      <c r="AB241" s="84"/>
      <c r="AC241" s="84" t="s">
        <v>33</v>
      </c>
      <c r="AD241" s="84" t="s">
        <v>19</v>
      </c>
      <c r="AE241" s="84"/>
      <c r="AF241" s="84"/>
      <c r="AG241" s="84"/>
      <c r="AH241" s="84"/>
      <c r="AI241" s="84"/>
      <c r="AJ241" s="84" t="s">
        <v>33</v>
      </c>
      <c r="AK241" s="111">
        <f t="shared" si="9"/>
        <v>0</v>
      </c>
      <c r="AL241" s="134"/>
    </row>
    <row r="242" spans="1:38" ht="12.75">
      <c r="A242" s="102">
        <f t="shared" si="10"/>
      </c>
      <c r="B242" s="116"/>
      <c r="C242" s="117"/>
      <c r="D242" s="117"/>
      <c r="E242" s="140"/>
      <c r="F242" s="83"/>
      <c r="G242" s="84"/>
      <c r="H242" s="84" t="s">
        <v>33</v>
      </c>
      <c r="I242" s="84" t="s">
        <v>19</v>
      </c>
      <c r="J242" s="84"/>
      <c r="K242" s="84"/>
      <c r="L242" s="84"/>
      <c r="M242" s="84"/>
      <c r="N242" s="84"/>
      <c r="O242" s="84" t="s">
        <v>33</v>
      </c>
      <c r="P242" s="84" t="s">
        <v>19</v>
      </c>
      <c r="Q242" s="84"/>
      <c r="R242" s="84"/>
      <c r="S242" s="84"/>
      <c r="T242" s="84"/>
      <c r="U242" s="84"/>
      <c r="V242" s="84" t="s">
        <v>33</v>
      </c>
      <c r="W242" s="84" t="s">
        <v>19</v>
      </c>
      <c r="X242" s="84"/>
      <c r="Y242" s="84"/>
      <c r="Z242" s="84"/>
      <c r="AA242" s="84"/>
      <c r="AB242" s="84"/>
      <c r="AC242" s="84" t="s">
        <v>33</v>
      </c>
      <c r="AD242" s="84" t="s">
        <v>19</v>
      </c>
      <c r="AE242" s="84"/>
      <c r="AF242" s="84"/>
      <c r="AG242" s="84"/>
      <c r="AH242" s="84"/>
      <c r="AI242" s="84"/>
      <c r="AJ242" s="84" t="s">
        <v>33</v>
      </c>
      <c r="AK242" s="111">
        <f t="shared" si="9"/>
        <v>0</v>
      </c>
      <c r="AL242" s="134"/>
    </row>
    <row r="243" spans="1:38" ht="12.75">
      <c r="A243" s="102">
        <f t="shared" si="10"/>
      </c>
      <c r="B243" s="116"/>
      <c r="C243" s="117"/>
      <c r="D243" s="117"/>
      <c r="E243" s="140"/>
      <c r="F243" s="83"/>
      <c r="G243" s="84"/>
      <c r="H243" s="84" t="s">
        <v>33</v>
      </c>
      <c r="I243" s="84" t="s">
        <v>19</v>
      </c>
      <c r="J243" s="84"/>
      <c r="K243" s="84"/>
      <c r="L243" s="84"/>
      <c r="M243" s="84"/>
      <c r="N243" s="84"/>
      <c r="O243" s="84" t="s">
        <v>33</v>
      </c>
      <c r="P243" s="84" t="s">
        <v>19</v>
      </c>
      <c r="Q243" s="84"/>
      <c r="R243" s="84"/>
      <c r="S243" s="84"/>
      <c r="T243" s="84"/>
      <c r="U243" s="84"/>
      <c r="V243" s="84" t="s">
        <v>33</v>
      </c>
      <c r="W243" s="84" t="s">
        <v>19</v>
      </c>
      <c r="X243" s="84"/>
      <c r="Y243" s="84"/>
      <c r="Z243" s="84"/>
      <c r="AA243" s="84"/>
      <c r="AB243" s="84"/>
      <c r="AC243" s="84" t="s">
        <v>33</v>
      </c>
      <c r="AD243" s="84" t="s">
        <v>19</v>
      </c>
      <c r="AE243" s="84"/>
      <c r="AF243" s="84"/>
      <c r="AG243" s="84"/>
      <c r="AH243" s="84"/>
      <c r="AI243" s="84"/>
      <c r="AJ243" s="84" t="s">
        <v>33</v>
      </c>
      <c r="AK243" s="111">
        <f t="shared" si="9"/>
        <v>0</v>
      </c>
      <c r="AL243" s="134"/>
    </row>
    <row r="244" spans="1:38" ht="12.75">
      <c r="A244" s="102">
        <f t="shared" si="10"/>
      </c>
      <c r="B244" s="116"/>
      <c r="C244" s="117"/>
      <c r="D244" s="117"/>
      <c r="E244" s="140"/>
      <c r="F244" s="83"/>
      <c r="G244" s="84"/>
      <c r="H244" s="84" t="s">
        <v>33</v>
      </c>
      <c r="I244" s="84" t="s">
        <v>19</v>
      </c>
      <c r="J244" s="84"/>
      <c r="K244" s="84"/>
      <c r="L244" s="84"/>
      <c r="M244" s="84"/>
      <c r="N244" s="84"/>
      <c r="O244" s="84" t="s">
        <v>33</v>
      </c>
      <c r="P244" s="84" t="s">
        <v>19</v>
      </c>
      <c r="Q244" s="84"/>
      <c r="R244" s="84"/>
      <c r="S244" s="84"/>
      <c r="T244" s="84"/>
      <c r="U244" s="84"/>
      <c r="V244" s="84" t="s">
        <v>33</v>
      </c>
      <c r="W244" s="84" t="s">
        <v>19</v>
      </c>
      <c r="X244" s="84"/>
      <c r="Y244" s="84"/>
      <c r="Z244" s="84"/>
      <c r="AA244" s="84"/>
      <c r="AB244" s="84"/>
      <c r="AC244" s="84" t="s">
        <v>33</v>
      </c>
      <c r="AD244" s="84" t="s">
        <v>19</v>
      </c>
      <c r="AE244" s="84"/>
      <c r="AF244" s="84"/>
      <c r="AG244" s="84"/>
      <c r="AH244" s="84"/>
      <c r="AI244" s="84"/>
      <c r="AJ244" s="84" t="s">
        <v>33</v>
      </c>
      <c r="AK244" s="111">
        <f t="shared" si="9"/>
        <v>0</v>
      </c>
      <c r="AL244" s="134"/>
    </row>
    <row r="245" spans="1:38" ht="12.75">
      <c r="A245" s="102">
        <f t="shared" si="10"/>
      </c>
      <c r="B245" s="116"/>
      <c r="C245" s="117"/>
      <c r="D245" s="117"/>
      <c r="E245" s="140"/>
      <c r="F245" s="83"/>
      <c r="G245" s="84"/>
      <c r="H245" s="84" t="s">
        <v>33</v>
      </c>
      <c r="I245" s="84" t="s">
        <v>19</v>
      </c>
      <c r="J245" s="84"/>
      <c r="K245" s="84"/>
      <c r="L245" s="84"/>
      <c r="M245" s="84"/>
      <c r="N245" s="84"/>
      <c r="O245" s="84" t="s">
        <v>33</v>
      </c>
      <c r="P245" s="84" t="s">
        <v>19</v>
      </c>
      <c r="Q245" s="84"/>
      <c r="R245" s="84"/>
      <c r="S245" s="84"/>
      <c r="T245" s="84"/>
      <c r="U245" s="84"/>
      <c r="V245" s="84" t="s">
        <v>33</v>
      </c>
      <c r="W245" s="84" t="s">
        <v>19</v>
      </c>
      <c r="X245" s="84"/>
      <c r="Y245" s="84"/>
      <c r="Z245" s="84"/>
      <c r="AA245" s="84"/>
      <c r="AB245" s="84"/>
      <c r="AC245" s="84" t="s">
        <v>33</v>
      </c>
      <c r="AD245" s="84" t="s">
        <v>19</v>
      </c>
      <c r="AE245" s="84"/>
      <c r="AF245" s="84"/>
      <c r="AG245" s="84"/>
      <c r="AH245" s="84"/>
      <c r="AI245" s="84"/>
      <c r="AJ245" s="84" t="s">
        <v>33</v>
      </c>
      <c r="AK245" s="111">
        <f t="shared" si="9"/>
        <v>0</v>
      </c>
      <c r="AL245" s="134"/>
    </row>
    <row r="246" spans="1:38" ht="12.75">
      <c r="A246" s="102">
        <f t="shared" si="10"/>
      </c>
      <c r="B246" s="116"/>
      <c r="C246" s="117"/>
      <c r="D246" s="117"/>
      <c r="E246" s="140"/>
      <c r="F246" s="83"/>
      <c r="G246" s="84"/>
      <c r="H246" s="84" t="s">
        <v>33</v>
      </c>
      <c r="I246" s="84" t="s">
        <v>19</v>
      </c>
      <c r="J246" s="84"/>
      <c r="K246" s="84"/>
      <c r="L246" s="84"/>
      <c r="M246" s="84"/>
      <c r="N246" s="84"/>
      <c r="O246" s="84" t="s">
        <v>33</v>
      </c>
      <c r="P246" s="84" t="s">
        <v>19</v>
      </c>
      <c r="Q246" s="84"/>
      <c r="R246" s="84"/>
      <c r="S246" s="84"/>
      <c r="T246" s="84"/>
      <c r="U246" s="84"/>
      <c r="V246" s="84" t="s">
        <v>33</v>
      </c>
      <c r="W246" s="84" t="s">
        <v>19</v>
      </c>
      <c r="X246" s="84"/>
      <c r="Y246" s="84"/>
      <c r="Z246" s="84"/>
      <c r="AA246" s="84"/>
      <c r="AB246" s="84"/>
      <c r="AC246" s="84" t="s">
        <v>33</v>
      </c>
      <c r="AD246" s="84" t="s">
        <v>19</v>
      </c>
      <c r="AE246" s="84"/>
      <c r="AF246" s="84"/>
      <c r="AG246" s="84"/>
      <c r="AH246" s="84"/>
      <c r="AI246" s="84"/>
      <c r="AJ246" s="84" t="s">
        <v>33</v>
      </c>
      <c r="AK246" s="111">
        <f t="shared" si="9"/>
        <v>0</v>
      </c>
      <c r="AL246" s="134"/>
    </row>
    <row r="247" spans="1:38" ht="12.75">
      <c r="A247" s="102">
        <f t="shared" si="10"/>
      </c>
      <c r="B247" s="116"/>
      <c r="C247" s="117"/>
      <c r="D247" s="117"/>
      <c r="E247" s="140"/>
      <c r="F247" s="83"/>
      <c r="G247" s="84"/>
      <c r="H247" s="84" t="s">
        <v>33</v>
      </c>
      <c r="I247" s="84" t="s">
        <v>19</v>
      </c>
      <c r="J247" s="84"/>
      <c r="K247" s="84"/>
      <c r="L247" s="84"/>
      <c r="M247" s="84"/>
      <c r="N247" s="84"/>
      <c r="O247" s="84" t="s">
        <v>33</v>
      </c>
      <c r="P247" s="84" t="s">
        <v>19</v>
      </c>
      <c r="Q247" s="84"/>
      <c r="R247" s="84"/>
      <c r="S247" s="84"/>
      <c r="T247" s="84"/>
      <c r="U247" s="84"/>
      <c r="V247" s="84" t="s">
        <v>33</v>
      </c>
      <c r="W247" s="84" t="s">
        <v>19</v>
      </c>
      <c r="X247" s="84"/>
      <c r="Y247" s="84"/>
      <c r="Z247" s="84"/>
      <c r="AA247" s="84"/>
      <c r="AB247" s="84"/>
      <c r="AC247" s="84" t="s">
        <v>33</v>
      </c>
      <c r="AD247" s="84" t="s">
        <v>19</v>
      </c>
      <c r="AE247" s="84"/>
      <c r="AF247" s="84"/>
      <c r="AG247" s="84"/>
      <c r="AH247" s="84"/>
      <c r="AI247" s="84"/>
      <c r="AJ247" s="84" t="s">
        <v>33</v>
      </c>
      <c r="AK247" s="111">
        <f t="shared" si="9"/>
        <v>0</v>
      </c>
      <c r="AL247" s="134"/>
    </row>
    <row r="248" spans="1:38" ht="12.75">
      <c r="A248" s="102">
        <f t="shared" si="10"/>
      </c>
      <c r="B248" s="116"/>
      <c r="C248" s="117"/>
      <c r="D248" s="117"/>
      <c r="E248" s="140"/>
      <c r="F248" s="83"/>
      <c r="G248" s="84"/>
      <c r="H248" s="84" t="s">
        <v>33</v>
      </c>
      <c r="I248" s="84" t="s">
        <v>19</v>
      </c>
      <c r="J248" s="84"/>
      <c r="K248" s="84"/>
      <c r="L248" s="84"/>
      <c r="M248" s="84"/>
      <c r="N248" s="84"/>
      <c r="O248" s="84" t="s">
        <v>33</v>
      </c>
      <c r="P248" s="84" t="s">
        <v>19</v>
      </c>
      <c r="Q248" s="84"/>
      <c r="R248" s="84"/>
      <c r="S248" s="84"/>
      <c r="T248" s="84"/>
      <c r="U248" s="84"/>
      <c r="V248" s="84" t="s">
        <v>33</v>
      </c>
      <c r="W248" s="84" t="s">
        <v>19</v>
      </c>
      <c r="X248" s="84"/>
      <c r="Y248" s="84"/>
      <c r="Z248" s="84"/>
      <c r="AA248" s="84"/>
      <c r="AB248" s="84"/>
      <c r="AC248" s="84" t="s">
        <v>33</v>
      </c>
      <c r="AD248" s="84" t="s">
        <v>19</v>
      </c>
      <c r="AE248" s="84"/>
      <c r="AF248" s="84"/>
      <c r="AG248" s="84"/>
      <c r="AH248" s="84"/>
      <c r="AI248" s="84"/>
      <c r="AJ248" s="84" t="s">
        <v>33</v>
      </c>
      <c r="AK248" s="111">
        <f t="shared" si="9"/>
        <v>0</v>
      </c>
      <c r="AL248" s="134"/>
    </row>
    <row r="249" spans="1:38" ht="12.75">
      <c r="A249" s="102">
        <f t="shared" si="10"/>
      </c>
      <c r="B249" s="116"/>
      <c r="C249" s="117"/>
      <c r="D249" s="117"/>
      <c r="E249" s="140"/>
      <c r="F249" s="83"/>
      <c r="G249" s="84"/>
      <c r="H249" s="84" t="s">
        <v>33</v>
      </c>
      <c r="I249" s="84" t="s">
        <v>19</v>
      </c>
      <c r="J249" s="84"/>
      <c r="K249" s="84"/>
      <c r="L249" s="84"/>
      <c r="M249" s="84"/>
      <c r="N249" s="84"/>
      <c r="O249" s="84" t="s">
        <v>33</v>
      </c>
      <c r="P249" s="84" t="s">
        <v>19</v>
      </c>
      <c r="Q249" s="84"/>
      <c r="R249" s="84"/>
      <c r="S249" s="84"/>
      <c r="T249" s="84"/>
      <c r="U249" s="84"/>
      <c r="V249" s="84" t="s">
        <v>33</v>
      </c>
      <c r="W249" s="84" t="s">
        <v>19</v>
      </c>
      <c r="X249" s="84"/>
      <c r="Y249" s="84"/>
      <c r="Z249" s="84"/>
      <c r="AA249" s="84"/>
      <c r="AB249" s="84"/>
      <c r="AC249" s="84" t="s">
        <v>33</v>
      </c>
      <c r="AD249" s="84" t="s">
        <v>19</v>
      </c>
      <c r="AE249" s="84"/>
      <c r="AF249" s="84"/>
      <c r="AG249" s="84"/>
      <c r="AH249" s="84"/>
      <c r="AI249" s="84"/>
      <c r="AJ249" s="84" t="s">
        <v>33</v>
      </c>
      <c r="AK249" s="111">
        <f t="shared" si="9"/>
        <v>0</v>
      </c>
      <c r="AL249" s="134"/>
    </row>
    <row r="250" spans="1:38" ht="12.75">
      <c r="A250" s="102">
        <f t="shared" si="10"/>
      </c>
      <c r="B250" s="116"/>
      <c r="C250" s="117"/>
      <c r="D250" s="117"/>
      <c r="E250" s="140"/>
      <c r="F250" s="83"/>
      <c r="G250" s="84"/>
      <c r="H250" s="84" t="s">
        <v>33</v>
      </c>
      <c r="I250" s="84" t="s">
        <v>19</v>
      </c>
      <c r="J250" s="84"/>
      <c r="K250" s="84"/>
      <c r="L250" s="84"/>
      <c r="M250" s="84"/>
      <c r="N250" s="84"/>
      <c r="O250" s="84" t="s">
        <v>33</v>
      </c>
      <c r="P250" s="84" t="s">
        <v>19</v>
      </c>
      <c r="Q250" s="84"/>
      <c r="R250" s="84"/>
      <c r="S250" s="84"/>
      <c r="T250" s="84"/>
      <c r="U250" s="84"/>
      <c r="V250" s="84" t="s">
        <v>33</v>
      </c>
      <c r="W250" s="84" t="s">
        <v>19</v>
      </c>
      <c r="X250" s="84"/>
      <c r="Y250" s="84"/>
      <c r="Z250" s="84"/>
      <c r="AA250" s="84"/>
      <c r="AB250" s="84"/>
      <c r="AC250" s="84" t="s">
        <v>33</v>
      </c>
      <c r="AD250" s="84" t="s">
        <v>19</v>
      </c>
      <c r="AE250" s="84"/>
      <c r="AF250" s="84"/>
      <c r="AG250" s="84"/>
      <c r="AH250" s="84"/>
      <c r="AI250" s="84"/>
      <c r="AJ250" s="84" t="s">
        <v>33</v>
      </c>
      <c r="AK250" s="111">
        <f t="shared" si="9"/>
        <v>0</v>
      </c>
      <c r="AL250" s="134"/>
    </row>
    <row r="251" spans="1:38" ht="12.75">
      <c r="A251" s="102">
        <f t="shared" si="10"/>
      </c>
      <c r="B251" s="116"/>
      <c r="C251" s="117"/>
      <c r="D251" s="117"/>
      <c r="E251" s="140"/>
      <c r="F251" s="83"/>
      <c r="G251" s="84"/>
      <c r="H251" s="84" t="s">
        <v>33</v>
      </c>
      <c r="I251" s="84" t="s">
        <v>19</v>
      </c>
      <c r="J251" s="84"/>
      <c r="K251" s="84"/>
      <c r="L251" s="84"/>
      <c r="M251" s="84"/>
      <c r="N251" s="84"/>
      <c r="O251" s="84" t="s">
        <v>33</v>
      </c>
      <c r="P251" s="84" t="s">
        <v>19</v>
      </c>
      <c r="Q251" s="84"/>
      <c r="R251" s="84"/>
      <c r="S251" s="84"/>
      <c r="T251" s="84"/>
      <c r="U251" s="84"/>
      <c r="V251" s="84" t="s">
        <v>33</v>
      </c>
      <c r="W251" s="84" t="s">
        <v>19</v>
      </c>
      <c r="X251" s="84"/>
      <c r="Y251" s="84"/>
      <c r="Z251" s="84"/>
      <c r="AA251" s="84"/>
      <c r="AB251" s="84"/>
      <c r="AC251" s="84" t="s">
        <v>33</v>
      </c>
      <c r="AD251" s="84" t="s">
        <v>19</v>
      </c>
      <c r="AE251" s="84"/>
      <c r="AF251" s="84"/>
      <c r="AG251" s="84"/>
      <c r="AH251" s="84"/>
      <c r="AI251" s="84"/>
      <c r="AJ251" s="84" t="s">
        <v>33</v>
      </c>
      <c r="AK251" s="111">
        <f t="shared" si="9"/>
        <v>0</v>
      </c>
      <c r="AL251" s="134"/>
    </row>
    <row r="252" spans="1:38" ht="12.75">
      <c r="A252" s="102">
        <f t="shared" si="10"/>
      </c>
      <c r="B252" s="116"/>
      <c r="C252" s="117"/>
      <c r="D252" s="117"/>
      <c r="E252" s="140"/>
      <c r="F252" s="83"/>
      <c r="G252" s="84"/>
      <c r="H252" s="84" t="s">
        <v>33</v>
      </c>
      <c r="I252" s="84" t="s">
        <v>19</v>
      </c>
      <c r="J252" s="84"/>
      <c r="K252" s="84"/>
      <c r="L252" s="84"/>
      <c r="M252" s="84"/>
      <c r="N252" s="84"/>
      <c r="O252" s="84" t="s">
        <v>33</v>
      </c>
      <c r="P252" s="84" t="s">
        <v>19</v>
      </c>
      <c r="Q252" s="84"/>
      <c r="R252" s="84"/>
      <c r="S252" s="84"/>
      <c r="T252" s="84"/>
      <c r="U252" s="84"/>
      <c r="V252" s="84" t="s">
        <v>33</v>
      </c>
      <c r="W252" s="84" t="s">
        <v>19</v>
      </c>
      <c r="X252" s="84"/>
      <c r="Y252" s="84"/>
      <c r="Z252" s="84"/>
      <c r="AA252" s="84"/>
      <c r="AB252" s="84"/>
      <c r="AC252" s="84" t="s">
        <v>33</v>
      </c>
      <c r="AD252" s="84" t="s">
        <v>19</v>
      </c>
      <c r="AE252" s="84"/>
      <c r="AF252" s="84"/>
      <c r="AG252" s="84"/>
      <c r="AH252" s="84"/>
      <c r="AI252" s="84"/>
      <c r="AJ252" s="84" t="s">
        <v>33</v>
      </c>
      <c r="AK252" s="111">
        <f t="shared" si="9"/>
        <v>0</v>
      </c>
      <c r="AL252" s="134"/>
    </row>
    <row r="253" spans="1:38" ht="12.75">
      <c r="A253" s="102">
        <f t="shared" si="10"/>
      </c>
      <c r="B253" s="116"/>
      <c r="C253" s="117"/>
      <c r="D253" s="117"/>
      <c r="E253" s="140"/>
      <c r="F253" s="83"/>
      <c r="G253" s="84"/>
      <c r="H253" s="84" t="s">
        <v>33</v>
      </c>
      <c r="I253" s="84" t="s">
        <v>19</v>
      </c>
      <c r="J253" s="84"/>
      <c r="K253" s="84"/>
      <c r="L253" s="84"/>
      <c r="M253" s="84"/>
      <c r="N253" s="84"/>
      <c r="O253" s="84" t="s">
        <v>33</v>
      </c>
      <c r="P253" s="84" t="s">
        <v>19</v>
      </c>
      <c r="Q253" s="84"/>
      <c r="R253" s="84"/>
      <c r="S253" s="84"/>
      <c r="T253" s="84"/>
      <c r="U253" s="84"/>
      <c r="V253" s="84" t="s">
        <v>33</v>
      </c>
      <c r="W253" s="84" t="s">
        <v>19</v>
      </c>
      <c r="X253" s="84"/>
      <c r="Y253" s="84"/>
      <c r="Z253" s="84"/>
      <c r="AA253" s="84"/>
      <c r="AB253" s="84"/>
      <c r="AC253" s="84" t="s">
        <v>33</v>
      </c>
      <c r="AD253" s="84" t="s">
        <v>19</v>
      </c>
      <c r="AE253" s="84"/>
      <c r="AF253" s="84"/>
      <c r="AG253" s="84"/>
      <c r="AH253" s="84"/>
      <c r="AI253" s="84"/>
      <c r="AJ253" s="84" t="s">
        <v>33</v>
      </c>
      <c r="AK253" s="111">
        <f t="shared" si="9"/>
        <v>0</v>
      </c>
      <c r="AL253" s="134"/>
    </row>
    <row r="254" spans="1:38" ht="12.75">
      <c r="A254" s="102">
        <f t="shared" si="10"/>
      </c>
      <c r="B254" s="116"/>
      <c r="C254" s="117"/>
      <c r="D254" s="117"/>
      <c r="E254" s="140"/>
      <c r="F254" s="83"/>
      <c r="G254" s="84"/>
      <c r="H254" s="84" t="s">
        <v>33</v>
      </c>
      <c r="I254" s="84" t="s">
        <v>19</v>
      </c>
      <c r="J254" s="84"/>
      <c r="K254" s="84"/>
      <c r="L254" s="84"/>
      <c r="M254" s="84"/>
      <c r="N254" s="84"/>
      <c r="O254" s="84" t="s">
        <v>33</v>
      </c>
      <c r="P254" s="84" t="s">
        <v>19</v>
      </c>
      <c r="Q254" s="84"/>
      <c r="R254" s="84"/>
      <c r="S254" s="84"/>
      <c r="T254" s="84"/>
      <c r="U254" s="84"/>
      <c r="V254" s="84" t="s">
        <v>33</v>
      </c>
      <c r="W254" s="84" t="s">
        <v>19</v>
      </c>
      <c r="X254" s="84"/>
      <c r="Y254" s="84"/>
      <c r="Z254" s="84"/>
      <c r="AA254" s="84"/>
      <c r="AB254" s="84"/>
      <c r="AC254" s="84" t="s">
        <v>33</v>
      </c>
      <c r="AD254" s="84" t="s">
        <v>19</v>
      </c>
      <c r="AE254" s="84"/>
      <c r="AF254" s="84"/>
      <c r="AG254" s="84"/>
      <c r="AH254" s="84"/>
      <c r="AI254" s="84"/>
      <c r="AJ254" s="84" t="s">
        <v>33</v>
      </c>
      <c r="AK254" s="111">
        <f t="shared" si="9"/>
        <v>0</v>
      </c>
      <c r="AL254" s="134"/>
    </row>
    <row r="255" spans="1:38" ht="12.75">
      <c r="A255" s="102">
        <f t="shared" si="10"/>
      </c>
      <c r="B255" s="116"/>
      <c r="C255" s="117"/>
      <c r="D255" s="117"/>
      <c r="E255" s="140"/>
      <c r="F255" s="83"/>
      <c r="G255" s="84"/>
      <c r="H255" s="84" t="s">
        <v>33</v>
      </c>
      <c r="I255" s="84" t="s">
        <v>19</v>
      </c>
      <c r="J255" s="84"/>
      <c r="K255" s="84"/>
      <c r="L255" s="84"/>
      <c r="M255" s="84"/>
      <c r="N255" s="84"/>
      <c r="O255" s="84" t="s">
        <v>33</v>
      </c>
      <c r="P255" s="84" t="s">
        <v>19</v>
      </c>
      <c r="Q255" s="84"/>
      <c r="R255" s="84"/>
      <c r="S255" s="84"/>
      <c r="T255" s="84"/>
      <c r="U255" s="84"/>
      <c r="V255" s="84" t="s">
        <v>33</v>
      </c>
      <c r="W255" s="84" t="s">
        <v>19</v>
      </c>
      <c r="X255" s="84"/>
      <c r="Y255" s="84"/>
      <c r="Z255" s="84"/>
      <c r="AA255" s="84"/>
      <c r="AB255" s="84"/>
      <c r="AC255" s="84" t="s">
        <v>33</v>
      </c>
      <c r="AD255" s="84" t="s">
        <v>19</v>
      </c>
      <c r="AE255" s="84"/>
      <c r="AF255" s="84"/>
      <c r="AG255" s="84"/>
      <c r="AH255" s="84"/>
      <c r="AI255" s="84"/>
      <c r="AJ255" s="84" t="s">
        <v>33</v>
      </c>
      <c r="AK255" s="111">
        <f t="shared" si="9"/>
        <v>0</v>
      </c>
      <c r="AL255" s="134"/>
    </row>
    <row r="256" spans="1:38" ht="12.75">
      <c r="A256" s="102">
        <f t="shared" si="10"/>
      </c>
      <c r="B256" s="116"/>
      <c r="C256" s="117"/>
      <c r="D256" s="117"/>
      <c r="E256" s="140"/>
      <c r="F256" s="83"/>
      <c r="G256" s="84"/>
      <c r="H256" s="84" t="s">
        <v>33</v>
      </c>
      <c r="I256" s="84" t="s">
        <v>19</v>
      </c>
      <c r="J256" s="84"/>
      <c r="K256" s="84"/>
      <c r="L256" s="84"/>
      <c r="M256" s="84"/>
      <c r="N256" s="84"/>
      <c r="O256" s="84" t="s">
        <v>33</v>
      </c>
      <c r="P256" s="84" t="s">
        <v>19</v>
      </c>
      <c r="Q256" s="84"/>
      <c r="R256" s="84"/>
      <c r="S256" s="84"/>
      <c r="T256" s="84"/>
      <c r="U256" s="84"/>
      <c r="V256" s="84" t="s">
        <v>33</v>
      </c>
      <c r="W256" s="84" t="s">
        <v>19</v>
      </c>
      <c r="X256" s="84"/>
      <c r="Y256" s="84"/>
      <c r="Z256" s="84"/>
      <c r="AA256" s="84"/>
      <c r="AB256" s="84"/>
      <c r="AC256" s="84" t="s">
        <v>33</v>
      </c>
      <c r="AD256" s="84" t="s">
        <v>19</v>
      </c>
      <c r="AE256" s="84"/>
      <c r="AF256" s="84"/>
      <c r="AG256" s="84"/>
      <c r="AH256" s="84"/>
      <c r="AI256" s="84"/>
      <c r="AJ256" s="84" t="s">
        <v>33</v>
      </c>
      <c r="AK256" s="111">
        <f t="shared" si="9"/>
        <v>0</v>
      </c>
      <c r="AL256" s="134"/>
    </row>
    <row r="257" spans="1:38" ht="12.75">
      <c r="A257" s="102">
        <f t="shared" si="10"/>
      </c>
      <c r="B257" s="116"/>
      <c r="C257" s="117"/>
      <c r="D257" s="117"/>
      <c r="E257" s="140"/>
      <c r="F257" s="83"/>
      <c r="G257" s="84"/>
      <c r="H257" s="84" t="s">
        <v>33</v>
      </c>
      <c r="I257" s="84" t="s">
        <v>19</v>
      </c>
      <c r="J257" s="84"/>
      <c r="K257" s="84"/>
      <c r="L257" s="84"/>
      <c r="M257" s="84"/>
      <c r="N257" s="84"/>
      <c r="O257" s="84" t="s">
        <v>33</v>
      </c>
      <c r="P257" s="84" t="s">
        <v>19</v>
      </c>
      <c r="Q257" s="84"/>
      <c r="R257" s="84"/>
      <c r="S257" s="84"/>
      <c r="T257" s="84"/>
      <c r="U257" s="84"/>
      <c r="V257" s="84" t="s">
        <v>33</v>
      </c>
      <c r="W257" s="84" t="s">
        <v>19</v>
      </c>
      <c r="X257" s="84"/>
      <c r="Y257" s="84"/>
      <c r="Z257" s="84"/>
      <c r="AA257" s="84"/>
      <c r="AB257" s="84"/>
      <c r="AC257" s="84" t="s">
        <v>33</v>
      </c>
      <c r="AD257" s="84" t="s">
        <v>19</v>
      </c>
      <c r="AE257" s="84"/>
      <c r="AF257" s="84"/>
      <c r="AG257" s="84"/>
      <c r="AH257" s="84"/>
      <c r="AI257" s="84"/>
      <c r="AJ257" s="84" t="s">
        <v>33</v>
      </c>
      <c r="AK257" s="111">
        <f t="shared" si="9"/>
        <v>0</v>
      </c>
      <c r="AL257" s="134"/>
    </row>
    <row r="258" spans="1:38" ht="12.75">
      <c r="A258" s="102">
        <f t="shared" si="10"/>
      </c>
      <c r="B258" s="116"/>
      <c r="C258" s="117"/>
      <c r="D258" s="117"/>
      <c r="E258" s="140"/>
      <c r="F258" s="83"/>
      <c r="G258" s="84"/>
      <c r="H258" s="84" t="s">
        <v>33</v>
      </c>
      <c r="I258" s="84" t="s">
        <v>19</v>
      </c>
      <c r="J258" s="84"/>
      <c r="K258" s="84"/>
      <c r="L258" s="84"/>
      <c r="M258" s="84"/>
      <c r="N258" s="84"/>
      <c r="O258" s="84" t="s">
        <v>33</v>
      </c>
      <c r="P258" s="84" t="s">
        <v>19</v>
      </c>
      <c r="Q258" s="84"/>
      <c r="R258" s="84"/>
      <c r="S258" s="84"/>
      <c r="T258" s="84"/>
      <c r="U258" s="84"/>
      <c r="V258" s="84" t="s">
        <v>33</v>
      </c>
      <c r="W258" s="84" t="s">
        <v>19</v>
      </c>
      <c r="X258" s="84"/>
      <c r="Y258" s="84"/>
      <c r="Z258" s="84"/>
      <c r="AA258" s="84"/>
      <c r="AB258" s="84"/>
      <c r="AC258" s="84" t="s">
        <v>33</v>
      </c>
      <c r="AD258" s="84" t="s">
        <v>19</v>
      </c>
      <c r="AE258" s="84"/>
      <c r="AF258" s="84"/>
      <c r="AG258" s="84"/>
      <c r="AH258" s="84"/>
      <c r="AI258" s="84"/>
      <c r="AJ258" s="84" t="s">
        <v>33</v>
      </c>
      <c r="AK258" s="111">
        <f t="shared" si="9"/>
        <v>0</v>
      </c>
      <c r="AL258" s="134"/>
    </row>
    <row r="259" spans="1:38" ht="12.75">
      <c r="A259" s="102">
        <f t="shared" si="10"/>
      </c>
      <c r="B259" s="116"/>
      <c r="C259" s="117"/>
      <c r="D259" s="117"/>
      <c r="E259" s="140"/>
      <c r="F259" s="83"/>
      <c r="G259" s="84"/>
      <c r="H259" s="84" t="s">
        <v>33</v>
      </c>
      <c r="I259" s="84" t="s">
        <v>19</v>
      </c>
      <c r="J259" s="84"/>
      <c r="K259" s="84"/>
      <c r="L259" s="84"/>
      <c r="M259" s="84"/>
      <c r="N259" s="84"/>
      <c r="O259" s="84" t="s">
        <v>33</v>
      </c>
      <c r="P259" s="84" t="s">
        <v>19</v>
      </c>
      <c r="Q259" s="84"/>
      <c r="R259" s="84"/>
      <c r="S259" s="84"/>
      <c r="T259" s="84"/>
      <c r="U259" s="84"/>
      <c r="V259" s="84" t="s">
        <v>33</v>
      </c>
      <c r="W259" s="84" t="s">
        <v>19</v>
      </c>
      <c r="X259" s="84"/>
      <c r="Y259" s="84"/>
      <c r="Z259" s="84"/>
      <c r="AA259" s="84"/>
      <c r="AB259" s="84"/>
      <c r="AC259" s="84" t="s">
        <v>33</v>
      </c>
      <c r="AD259" s="84" t="s">
        <v>19</v>
      </c>
      <c r="AE259" s="84"/>
      <c r="AF259" s="84"/>
      <c r="AG259" s="84"/>
      <c r="AH259" s="84"/>
      <c r="AI259" s="84"/>
      <c r="AJ259" s="84" t="s">
        <v>33</v>
      </c>
      <c r="AK259" s="111">
        <f t="shared" si="9"/>
        <v>0</v>
      </c>
      <c r="AL259" s="134"/>
    </row>
    <row r="260" spans="1:38" ht="12.75">
      <c r="A260" s="102">
        <f t="shared" si="10"/>
      </c>
      <c r="B260" s="116"/>
      <c r="C260" s="117"/>
      <c r="D260" s="117"/>
      <c r="E260" s="140"/>
      <c r="F260" s="83"/>
      <c r="G260" s="84"/>
      <c r="H260" s="84" t="s">
        <v>33</v>
      </c>
      <c r="I260" s="84" t="s">
        <v>19</v>
      </c>
      <c r="J260" s="84"/>
      <c r="K260" s="84"/>
      <c r="L260" s="84"/>
      <c r="M260" s="84"/>
      <c r="N260" s="84"/>
      <c r="O260" s="84" t="s">
        <v>33</v>
      </c>
      <c r="P260" s="84" t="s">
        <v>19</v>
      </c>
      <c r="Q260" s="84"/>
      <c r="R260" s="84"/>
      <c r="S260" s="84"/>
      <c r="T260" s="84"/>
      <c r="U260" s="84"/>
      <c r="V260" s="84" t="s">
        <v>33</v>
      </c>
      <c r="W260" s="84" t="s">
        <v>19</v>
      </c>
      <c r="X260" s="84"/>
      <c r="Y260" s="84"/>
      <c r="Z260" s="84"/>
      <c r="AA260" s="84"/>
      <c r="AB260" s="84"/>
      <c r="AC260" s="84" t="s">
        <v>33</v>
      </c>
      <c r="AD260" s="84" t="s">
        <v>19</v>
      </c>
      <c r="AE260" s="84"/>
      <c r="AF260" s="84"/>
      <c r="AG260" s="84"/>
      <c r="AH260" s="84"/>
      <c r="AI260" s="84"/>
      <c r="AJ260" s="84" t="s">
        <v>33</v>
      </c>
      <c r="AK260" s="111">
        <f t="shared" si="9"/>
        <v>0</v>
      </c>
      <c r="AL260" s="134"/>
    </row>
    <row r="261" spans="1:38" ht="12.75">
      <c r="A261" s="102">
        <f t="shared" si="10"/>
      </c>
      <c r="B261" s="116"/>
      <c r="C261" s="117"/>
      <c r="D261" s="117"/>
      <c r="E261" s="140"/>
      <c r="F261" s="83"/>
      <c r="G261" s="84"/>
      <c r="H261" s="84" t="s">
        <v>33</v>
      </c>
      <c r="I261" s="84" t="s">
        <v>19</v>
      </c>
      <c r="J261" s="84"/>
      <c r="K261" s="84"/>
      <c r="L261" s="84"/>
      <c r="M261" s="84"/>
      <c r="N261" s="84"/>
      <c r="O261" s="84" t="s">
        <v>33</v>
      </c>
      <c r="P261" s="84" t="s">
        <v>19</v>
      </c>
      <c r="Q261" s="84"/>
      <c r="R261" s="84"/>
      <c r="S261" s="84"/>
      <c r="T261" s="84"/>
      <c r="U261" s="84"/>
      <c r="V261" s="84" t="s">
        <v>33</v>
      </c>
      <c r="W261" s="84" t="s">
        <v>19</v>
      </c>
      <c r="X261" s="84"/>
      <c r="Y261" s="84"/>
      <c r="Z261" s="84"/>
      <c r="AA261" s="84"/>
      <c r="AB261" s="84"/>
      <c r="AC261" s="84" t="s">
        <v>33</v>
      </c>
      <c r="AD261" s="84" t="s">
        <v>19</v>
      </c>
      <c r="AE261" s="84"/>
      <c r="AF261" s="84"/>
      <c r="AG261" s="84"/>
      <c r="AH261" s="84"/>
      <c r="AI261" s="84"/>
      <c r="AJ261" s="84" t="s">
        <v>33</v>
      </c>
      <c r="AK261" s="111">
        <f aca="true" t="shared" si="11" ref="AK261:AK324">COUNTIF(F261:AJ261,$V$2)</f>
        <v>0</v>
      </c>
      <c r="AL261" s="134"/>
    </row>
    <row r="262" spans="1:38" ht="12.75">
      <c r="A262" s="102">
        <f t="shared" si="10"/>
      </c>
      <c r="B262" s="116"/>
      <c r="C262" s="117"/>
      <c r="D262" s="117"/>
      <c r="E262" s="141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111">
        <f t="shared" si="11"/>
        <v>0</v>
      </c>
      <c r="AL262" s="134"/>
    </row>
    <row r="263" spans="1:38" ht="12.75">
      <c r="A263" s="102">
        <f t="shared" si="10"/>
      </c>
      <c r="B263" s="116"/>
      <c r="C263" s="117"/>
      <c r="D263" s="117"/>
      <c r="E263" s="141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111">
        <f t="shared" si="11"/>
        <v>0</v>
      </c>
      <c r="AL263" s="134"/>
    </row>
    <row r="264" spans="1:38" ht="12.75">
      <c r="A264" s="102">
        <f t="shared" si="10"/>
      </c>
      <c r="B264" s="116"/>
      <c r="C264" s="117"/>
      <c r="D264" s="117"/>
      <c r="E264" s="141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111">
        <f t="shared" si="11"/>
        <v>0</v>
      </c>
      <c r="AL264" s="134"/>
    </row>
    <row r="265" spans="1:38" ht="12.75">
      <c r="A265" s="102">
        <f t="shared" si="10"/>
      </c>
      <c r="B265" s="116"/>
      <c r="C265" s="117"/>
      <c r="D265" s="117"/>
      <c r="E265" s="141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111">
        <f t="shared" si="11"/>
        <v>0</v>
      </c>
      <c r="AL265" s="134"/>
    </row>
    <row r="266" spans="1:38" ht="12.75">
      <c r="A266" s="102">
        <f t="shared" si="10"/>
      </c>
      <c r="B266" s="116"/>
      <c r="C266" s="117"/>
      <c r="D266" s="117"/>
      <c r="E266" s="141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111">
        <f t="shared" si="11"/>
        <v>0</v>
      </c>
      <c r="AL266" s="134"/>
    </row>
    <row r="267" spans="1:38" ht="12.75">
      <c r="A267" s="102">
        <f t="shared" si="10"/>
      </c>
      <c r="B267" s="116"/>
      <c r="C267" s="117"/>
      <c r="D267" s="117"/>
      <c r="E267" s="141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111">
        <f t="shared" si="11"/>
        <v>0</v>
      </c>
      <c r="AL267" s="134"/>
    </row>
    <row r="268" spans="1:38" ht="12.75">
      <c r="A268" s="102">
        <f t="shared" si="10"/>
      </c>
      <c r="B268" s="116"/>
      <c r="C268" s="117"/>
      <c r="D268" s="117"/>
      <c r="E268" s="141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111">
        <f t="shared" si="11"/>
        <v>0</v>
      </c>
      <c r="AL268" s="134"/>
    </row>
    <row r="269" spans="1:38" ht="12.75">
      <c r="A269" s="102">
        <f t="shared" si="10"/>
      </c>
      <c r="B269" s="116"/>
      <c r="C269" s="117"/>
      <c r="D269" s="117"/>
      <c r="E269" s="141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111">
        <f t="shared" si="11"/>
        <v>0</v>
      </c>
      <c r="AL269" s="134"/>
    </row>
    <row r="270" spans="1:38" ht="12.75">
      <c r="A270" s="102">
        <f t="shared" si="10"/>
      </c>
      <c r="B270" s="116"/>
      <c r="C270" s="117"/>
      <c r="D270" s="117"/>
      <c r="E270" s="141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111">
        <f t="shared" si="11"/>
        <v>0</v>
      </c>
      <c r="AL270" s="134"/>
    </row>
    <row r="271" spans="1:38" ht="12.75">
      <c r="A271" s="102">
        <f t="shared" si="10"/>
      </c>
      <c r="B271" s="116"/>
      <c r="C271" s="117"/>
      <c r="D271" s="117"/>
      <c r="E271" s="141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111">
        <f t="shared" si="11"/>
        <v>0</v>
      </c>
      <c r="AL271" s="134"/>
    </row>
    <row r="272" spans="1:38" ht="12.75">
      <c r="A272" s="102">
        <f t="shared" si="10"/>
      </c>
      <c r="B272" s="116"/>
      <c r="C272" s="117"/>
      <c r="D272" s="117"/>
      <c r="E272" s="141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111">
        <f t="shared" si="11"/>
        <v>0</v>
      </c>
      <c r="AL272" s="134"/>
    </row>
    <row r="273" spans="1:38" ht="12.75">
      <c r="A273" s="102">
        <f t="shared" si="10"/>
      </c>
      <c r="B273" s="116"/>
      <c r="C273" s="117"/>
      <c r="D273" s="117"/>
      <c r="E273" s="141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111">
        <f t="shared" si="11"/>
        <v>0</v>
      </c>
      <c r="AL273" s="134"/>
    </row>
    <row r="274" spans="1:38" ht="12.75">
      <c r="A274" s="102">
        <f t="shared" si="10"/>
      </c>
      <c r="B274" s="116"/>
      <c r="C274" s="117"/>
      <c r="D274" s="117"/>
      <c r="E274" s="141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111">
        <f t="shared" si="11"/>
        <v>0</v>
      </c>
      <c r="AL274" s="134"/>
    </row>
    <row r="275" spans="1:38" ht="12.75">
      <c r="A275" s="102">
        <f t="shared" si="10"/>
      </c>
      <c r="B275" s="116"/>
      <c r="C275" s="117"/>
      <c r="D275" s="117"/>
      <c r="E275" s="141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111">
        <f t="shared" si="11"/>
        <v>0</v>
      </c>
      <c r="AL275" s="134"/>
    </row>
    <row r="276" spans="1:38" ht="12.75">
      <c r="A276" s="102">
        <f t="shared" si="10"/>
      </c>
      <c r="B276" s="116"/>
      <c r="C276" s="117"/>
      <c r="D276" s="117"/>
      <c r="E276" s="141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111">
        <f t="shared" si="11"/>
        <v>0</v>
      </c>
      <c r="AL276" s="134"/>
    </row>
    <row r="277" spans="1:38" ht="12.75">
      <c r="A277" s="102">
        <f t="shared" si="10"/>
      </c>
      <c r="B277" s="116"/>
      <c r="C277" s="117"/>
      <c r="D277" s="117"/>
      <c r="E277" s="141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111">
        <f t="shared" si="11"/>
        <v>0</v>
      </c>
      <c r="AL277" s="134"/>
    </row>
    <row r="278" spans="1:38" ht="12.75">
      <c r="A278" s="102">
        <f t="shared" si="10"/>
      </c>
      <c r="B278" s="116"/>
      <c r="C278" s="117"/>
      <c r="D278" s="117"/>
      <c r="E278" s="141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111">
        <f t="shared" si="11"/>
        <v>0</v>
      </c>
      <c r="AL278" s="134"/>
    </row>
    <row r="279" spans="1:38" ht="12.75">
      <c r="A279" s="102">
        <f t="shared" si="10"/>
      </c>
      <c r="B279" s="116"/>
      <c r="C279" s="117"/>
      <c r="D279" s="117"/>
      <c r="E279" s="141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111">
        <f t="shared" si="11"/>
        <v>0</v>
      </c>
      <c r="AL279" s="134"/>
    </row>
    <row r="280" spans="1:38" ht="12.75">
      <c r="A280" s="102">
        <f t="shared" si="10"/>
      </c>
      <c r="B280" s="116"/>
      <c r="C280" s="117"/>
      <c r="D280" s="117"/>
      <c r="E280" s="141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111">
        <f t="shared" si="11"/>
        <v>0</v>
      </c>
      <c r="AL280" s="134"/>
    </row>
    <row r="281" spans="1:38" ht="12.75">
      <c r="A281" s="102">
        <f t="shared" si="10"/>
      </c>
      <c r="B281" s="116"/>
      <c r="C281" s="117"/>
      <c r="D281" s="117"/>
      <c r="E281" s="141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111">
        <f t="shared" si="11"/>
        <v>0</v>
      </c>
      <c r="AL281" s="134"/>
    </row>
    <row r="282" spans="1:38" ht="12.75">
      <c r="A282" s="102">
        <f t="shared" si="10"/>
      </c>
      <c r="B282" s="116"/>
      <c r="C282" s="117"/>
      <c r="D282" s="117"/>
      <c r="E282" s="141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111">
        <f t="shared" si="11"/>
        <v>0</v>
      </c>
      <c r="AL282" s="134"/>
    </row>
    <row r="283" spans="1:38" ht="12.75">
      <c r="A283" s="102">
        <f t="shared" si="10"/>
      </c>
      <c r="B283" s="116"/>
      <c r="C283" s="117"/>
      <c r="D283" s="117"/>
      <c r="E283" s="141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111">
        <f t="shared" si="11"/>
        <v>0</v>
      </c>
      <c r="AL283" s="134"/>
    </row>
    <row r="284" spans="1:38" ht="12.75">
      <c r="A284" s="102">
        <f t="shared" si="10"/>
      </c>
      <c r="B284" s="116"/>
      <c r="C284" s="117"/>
      <c r="D284" s="117"/>
      <c r="E284" s="141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111">
        <f t="shared" si="11"/>
        <v>0</v>
      </c>
      <c r="AL284" s="134"/>
    </row>
    <row r="285" spans="1:38" ht="12.75">
      <c r="A285" s="102">
        <f t="shared" si="10"/>
      </c>
      <c r="B285" s="116"/>
      <c r="C285" s="117"/>
      <c r="D285" s="117"/>
      <c r="E285" s="141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111">
        <f t="shared" si="11"/>
        <v>0</v>
      </c>
      <c r="AL285" s="134"/>
    </row>
    <row r="286" spans="1:38" ht="12.75">
      <c r="A286" s="102">
        <f t="shared" si="10"/>
      </c>
      <c r="B286" s="116"/>
      <c r="C286" s="117"/>
      <c r="D286" s="117"/>
      <c r="E286" s="141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111">
        <f t="shared" si="11"/>
        <v>0</v>
      </c>
      <c r="AL286" s="134"/>
    </row>
    <row r="287" spans="1:38" ht="12.75">
      <c r="A287" s="102">
        <f t="shared" si="10"/>
      </c>
      <c r="B287" s="116"/>
      <c r="C287" s="117"/>
      <c r="D287" s="117"/>
      <c r="E287" s="141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111">
        <f t="shared" si="11"/>
        <v>0</v>
      </c>
      <c r="AL287" s="134"/>
    </row>
    <row r="288" spans="1:38" ht="12.75">
      <c r="A288" s="102">
        <f t="shared" si="10"/>
      </c>
      <c r="B288" s="116"/>
      <c r="C288" s="117"/>
      <c r="D288" s="117"/>
      <c r="E288" s="141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111">
        <f t="shared" si="11"/>
        <v>0</v>
      </c>
      <c r="AL288" s="134"/>
    </row>
    <row r="289" spans="1:38" ht="12.75">
      <c r="A289" s="102">
        <f t="shared" si="10"/>
      </c>
      <c r="B289" s="116"/>
      <c r="C289" s="117"/>
      <c r="D289" s="117"/>
      <c r="E289" s="141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111">
        <f t="shared" si="11"/>
        <v>0</v>
      </c>
      <c r="AL289" s="134"/>
    </row>
    <row r="290" spans="1:38" ht="12.75">
      <c r="A290" s="102">
        <f t="shared" si="10"/>
      </c>
      <c r="B290" s="116"/>
      <c r="C290" s="117"/>
      <c r="D290" s="117"/>
      <c r="E290" s="141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111">
        <f t="shared" si="11"/>
        <v>0</v>
      </c>
      <c r="AL290" s="134"/>
    </row>
    <row r="291" spans="1:38" ht="12.75">
      <c r="A291" s="102">
        <f t="shared" si="10"/>
      </c>
      <c r="B291" s="116"/>
      <c r="C291" s="117"/>
      <c r="D291" s="117"/>
      <c r="E291" s="141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111">
        <f t="shared" si="11"/>
        <v>0</v>
      </c>
      <c r="AL291" s="134"/>
    </row>
    <row r="292" spans="1:38" ht="12.75">
      <c r="A292" s="102">
        <f aca="true" t="shared" si="12" ref="A292:A355">IF(C292&lt;&gt;"",A291+1,"")</f>
      </c>
      <c r="B292" s="116"/>
      <c r="C292" s="117"/>
      <c r="D292" s="117"/>
      <c r="E292" s="141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111">
        <f t="shared" si="11"/>
        <v>0</v>
      </c>
      <c r="AL292" s="134"/>
    </row>
    <row r="293" spans="1:38" ht="12.75">
      <c r="A293" s="102">
        <f t="shared" si="12"/>
      </c>
      <c r="B293" s="116"/>
      <c r="C293" s="117"/>
      <c r="D293" s="117"/>
      <c r="E293" s="141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111">
        <f t="shared" si="11"/>
        <v>0</v>
      </c>
      <c r="AL293" s="134"/>
    </row>
    <row r="294" spans="1:38" ht="12.75">
      <c r="A294" s="102">
        <f t="shared" si="12"/>
      </c>
      <c r="B294" s="116"/>
      <c r="C294" s="117"/>
      <c r="D294" s="117"/>
      <c r="E294" s="141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111">
        <f t="shared" si="11"/>
        <v>0</v>
      </c>
      <c r="AL294" s="134"/>
    </row>
    <row r="295" spans="1:38" ht="12.75">
      <c r="A295" s="102">
        <f t="shared" si="12"/>
      </c>
      <c r="B295" s="116"/>
      <c r="C295" s="117"/>
      <c r="D295" s="117"/>
      <c r="E295" s="141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111">
        <f t="shared" si="11"/>
        <v>0</v>
      </c>
      <c r="AL295" s="134"/>
    </row>
    <row r="296" spans="1:38" ht="12.75">
      <c r="A296" s="102">
        <f t="shared" si="12"/>
      </c>
      <c r="B296" s="116"/>
      <c r="C296" s="117"/>
      <c r="D296" s="117"/>
      <c r="E296" s="141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111">
        <f t="shared" si="11"/>
        <v>0</v>
      </c>
      <c r="AL296" s="134"/>
    </row>
    <row r="297" spans="1:38" ht="12.75">
      <c r="A297" s="102">
        <f t="shared" si="12"/>
      </c>
      <c r="B297" s="116"/>
      <c r="C297" s="117"/>
      <c r="D297" s="117"/>
      <c r="E297" s="141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111">
        <f t="shared" si="11"/>
        <v>0</v>
      </c>
      <c r="AL297" s="134"/>
    </row>
    <row r="298" spans="1:38" ht="12.75">
      <c r="A298" s="102">
        <f t="shared" si="12"/>
      </c>
      <c r="B298" s="116"/>
      <c r="C298" s="117"/>
      <c r="D298" s="117"/>
      <c r="E298" s="141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111">
        <f t="shared" si="11"/>
        <v>0</v>
      </c>
      <c r="AL298" s="134"/>
    </row>
    <row r="299" spans="1:38" ht="12.75">
      <c r="A299" s="102">
        <f t="shared" si="12"/>
      </c>
      <c r="B299" s="116"/>
      <c r="C299" s="117"/>
      <c r="D299" s="117"/>
      <c r="E299" s="141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111">
        <f t="shared" si="11"/>
        <v>0</v>
      </c>
      <c r="AL299" s="134"/>
    </row>
    <row r="300" spans="1:38" ht="12.75">
      <c r="A300" s="102">
        <f t="shared" si="12"/>
      </c>
      <c r="B300" s="116"/>
      <c r="C300" s="117"/>
      <c r="D300" s="117"/>
      <c r="E300" s="141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111">
        <f t="shared" si="11"/>
        <v>0</v>
      </c>
      <c r="AL300" s="134"/>
    </row>
    <row r="301" spans="1:38" ht="12.75">
      <c r="A301" s="102">
        <f t="shared" si="12"/>
      </c>
      <c r="B301" s="116"/>
      <c r="C301" s="117"/>
      <c r="D301" s="117"/>
      <c r="E301" s="141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111">
        <f t="shared" si="11"/>
        <v>0</v>
      </c>
      <c r="AL301" s="134"/>
    </row>
    <row r="302" spans="1:38" ht="12.75">
      <c r="A302" s="102">
        <f t="shared" si="12"/>
      </c>
      <c r="B302" s="116"/>
      <c r="C302" s="117"/>
      <c r="D302" s="117"/>
      <c r="E302" s="141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111">
        <f t="shared" si="11"/>
        <v>0</v>
      </c>
      <c r="AL302" s="134"/>
    </row>
    <row r="303" spans="1:38" ht="12.75">
      <c r="A303" s="102">
        <f t="shared" si="12"/>
      </c>
      <c r="B303" s="116"/>
      <c r="C303" s="117"/>
      <c r="D303" s="117"/>
      <c r="E303" s="141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111">
        <f t="shared" si="11"/>
        <v>0</v>
      </c>
      <c r="AL303" s="134"/>
    </row>
    <row r="304" spans="1:38" ht="12.75">
      <c r="A304" s="102">
        <f t="shared" si="12"/>
      </c>
      <c r="B304" s="116"/>
      <c r="C304" s="117"/>
      <c r="D304" s="117"/>
      <c r="E304" s="141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111">
        <f t="shared" si="11"/>
        <v>0</v>
      </c>
      <c r="AL304" s="134"/>
    </row>
    <row r="305" spans="1:38" ht="12.75">
      <c r="A305" s="102">
        <f t="shared" si="12"/>
      </c>
      <c r="B305" s="116"/>
      <c r="C305" s="117"/>
      <c r="D305" s="117"/>
      <c r="E305" s="141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111">
        <f t="shared" si="11"/>
        <v>0</v>
      </c>
      <c r="AL305" s="134"/>
    </row>
    <row r="306" spans="1:38" ht="12.75">
      <c r="A306" s="102">
        <f t="shared" si="12"/>
      </c>
      <c r="B306" s="116"/>
      <c r="C306" s="117"/>
      <c r="D306" s="117"/>
      <c r="E306" s="141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111">
        <f t="shared" si="11"/>
        <v>0</v>
      </c>
      <c r="AL306" s="134"/>
    </row>
    <row r="307" spans="1:38" ht="12.75">
      <c r="A307" s="102">
        <f t="shared" si="12"/>
      </c>
      <c r="B307" s="116"/>
      <c r="C307" s="117"/>
      <c r="D307" s="117"/>
      <c r="E307" s="141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111">
        <f t="shared" si="11"/>
        <v>0</v>
      </c>
      <c r="AL307" s="134"/>
    </row>
    <row r="308" spans="1:38" ht="12.75">
      <c r="A308" s="102">
        <f t="shared" si="12"/>
      </c>
      <c r="B308" s="116"/>
      <c r="C308" s="117"/>
      <c r="D308" s="117"/>
      <c r="E308" s="141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111">
        <f t="shared" si="11"/>
        <v>0</v>
      </c>
      <c r="AL308" s="134"/>
    </row>
    <row r="309" spans="1:38" ht="12.75">
      <c r="A309" s="102">
        <f t="shared" si="12"/>
      </c>
      <c r="B309" s="116"/>
      <c r="C309" s="117"/>
      <c r="D309" s="117"/>
      <c r="E309" s="141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111">
        <f t="shared" si="11"/>
        <v>0</v>
      </c>
      <c r="AL309" s="134"/>
    </row>
    <row r="310" spans="1:38" ht="12.75">
      <c r="A310" s="102">
        <f t="shared" si="12"/>
      </c>
      <c r="B310" s="116"/>
      <c r="C310" s="117"/>
      <c r="D310" s="117"/>
      <c r="E310" s="141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111">
        <f t="shared" si="11"/>
        <v>0</v>
      </c>
      <c r="AL310" s="134"/>
    </row>
    <row r="311" spans="1:38" ht="12.75">
      <c r="A311" s="102">
        <f t="shared" si="12"/>
      </c>
      <c r="B311" s="116"/>
      <c r="C311" s="117"/>
      <c r="D311" s="117"/>
      <c r="E311" s="141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111">
        <f t="shared" si="11"/>
        <v>0</v>
      </c>
      <c r="AL311" s="134"/>
    </row>
    <row r="312" spans="1:38" ht="12.75">
      <c r="A312" s="102">
        <f t="shared" si="12"/>
      </c>
      <c r="B312" s="116"/>
      <c r="C312" s="117"/>
      <c r="D312" s="117"/>
      <c r="E312" s="141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111">
        <f t="shared" si="11"/>
        <v>0</v>
      </c>
      <c r="AL312" s="134"/>
    </row>
    <row r="313" spans="1:38" ht="12.75">
      <c r="A313" s="102">
        <f t="shared" si="12"/>
      </c>
      <c r="B313" s="116"/>
      <c r="C313" s="117"/>
      <c r="D313" s="117"/>
      <c r="E313" s="141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111">
        <f t="shared" si="11"/>
        <v>0</v>
      </c>
      <c r="AL313" s="134"/>
    </row>
    <row r="314" spans="1:38" ht="12.75">
      <c r="A314" s="102">
        <f t="shared" si="12"/>
      </c>
      <c r="B314" s="116"/>
      <c r="C314" s="117"/>
      <c r="D314" s="117"/>
      <c r="E314" s="141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111">
        <f t="shared" si="11"/>
        <v>0</v>
      </c>
      <c r="AL314" s="134"/>
    </row>
    <row r="315" spans="1:38" ht="12.75">
      <c r="A315" s="102">
        <f t="shared" si="12"/>
      </c>
      <c r="B315" s="116"/>
      <c r="C315" s="117"/>
      <c r="D315" s="117"/>
      <c r="E315" s="141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111">
        <f t="shared" si="11"/>
        <v>0</v>
      </c>
      <c r="AL315" s="134"/>
    </row>
    <row r="316" spans="1:38" ht="12.75">
      <c r="A316" s="102">
        <f t="shared" si="12"/>
      </c>
      <c r="B316" s="116"/>
      <c r="C316" s="117"/>
      <c r="D316" s="117"/>
      <c r="E316" s="141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111">
        <f t="shared" si="11"/>
        <v>0</v>
      </c>
      <c r="AL316" s="134"/>
    </row>
    <row r="317" spans="1:38" ht="12.75">
      <c r="A317" s="102">
        <f t="shared" si="12"/>
      </c>
      <c r="B317" s="116"/>
      <c r="C317" s="117"/>
      <c r="D317" s="117"/>
      <c r="E317" s="141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111">
        <f t="shared" si="11"/>
        <v>0</v>
      </c>
      <c r="AL317" s="134"/>
    </row>
    <row r="318" spans="1:38" ht="12.75">
      <c r="A318" s="102">
        <f t="shared" si="12"/>
      </c>
      <c r="B318" s="116"/>
      <c r="C318" s="117"/>
      <c r="D318" s="117"/>
      <c r="E318" s="141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111">
        <f t="shared" si="11"/>
        <v>0</v>
      </c>
      <c r="AL318" s="134"/>
    </row>
    <row r="319" spans="1:38" ht="12.75">
      <c r="A319" s="102">
        <f t="shared" si="12"/>
      </c>
      <c r="B319" s="116"/>
      <c r="C319" s="117"/>
      <c r="D319" s="117"/>
      <c r="E319" s="141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111">
        <f t="shared" si="11"/>
        <v>0</v>
      </c>
      <c r="AL319" s="134"/>
    </row>
    <row r="320" spans="1:38" ht="12.75">
      <c r="A320" s="102">
        <f t="shared" si="12"/>
      </c>
      <c r="B320" s="116"/>
      <c r="C320" s="117"/>
      <c r="D320" s="117"/>
      <c r="E320" s="141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111">
        <f t="shared" si="11"/>
        <v>0</v>
      </c>
      <c r="AL320" s="134"/>
    </row>
    <row r="321" spans="1:38" ht="12.75">
      <c r="A321" s="102">
        <f t="shared" si="12"/>
      </c>
      <c r="B321" s="116"/>
      <c r="C321" s="117"/>
      <c r="D321" s="117"/>
      <c r="E321" s="141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111">
        <f t="shared" si="11"/>
        <v>0</v>
      </c>
      <c r="AL321" s="134"/>
    </row>
    <row r="322" spans="1:38" ht="12.75">
      <c r="A322" s="102">
        <f t="shared" si="12"/>
      </c>
      <c r="B322" s="116"/>
      <c r="C322" s="117"/>
      <c r="D322" s="117"/>
      <c r="E322" s="141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111">
        <f t="shared" si="11"/>
        <v>0</v>
      </c>
      <c r="AL322" s="134"/>
    </row>
    <row r="323" spans="1:38" ht="12.75">
      <c r="A323" s="102">
        <f t="shared" si="12"/>
      </c>
      <c r="B323" s="116"/>
      <c r="C323" s="117"/>
      <c r="D323" s="117"/>
      <c r="E323" s="141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111">
        <f t="shared" si="11"/>
        <v>0</v>
      </c>
      <c r="AL323" s="134"/>
    </row>
    <row r="324" spans="1:38" ht="12.75">
      <c r="A324" s="102">
        <f t="shared" si="12"/>
      </c>
      <c r="B324" s="116"/>
      <c r="C324" s="117"/>
      <c r="D324" s="117"/>
      <c r="E324" s="141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111">
        <f t="shared" si="11"/>
        <v>0</v>
      </c>
      <c r="AL324" s="134"/>
    </row>
    <row r="325" spans="1:38" ht="12.75">
      <c r="A325" s="102">
        <f t="shared" si="12"/>
      </c>
      <c r="B325" s="116"/>
      <c r="C325" s="117"/>
      <c r="D325" s="117"/>
      <c r="E325" s="141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111">
        <f aca="true" t="shared" si="13" ref="AK325:AK388">COUNTIF(F325:AJ325,$V$2)</f>
        <v>0</v>
      </c>
      <c r="AL325" s="134"/>
    </row>
    <row r="326" spans="1:38" ht="12.75">
      <c r="A326" s="102">
        <f t="shared" si="12"/>
      </c>
      <c r="B326" s="116"/>
      <c r="C326" s="117"/>
      <c r="D326" s="117"/>
      <c r="E326" s="141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111">
        <f t="shared" si="13"/>
        <v>0</v>
      </c>
      <c r="AL326" s="134"/>
    </row>
    <row r="327" spans="1:38" ht="12.75">
      <c r="A327" s="102">
        <f t="shared" si="12"/>
      </c>
      <c r="B327" s="116"/>
      <c r="C327" s="117"/>
      <c r="D327" s="117"/>
      <c r="E327" s="141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111">
        <f t="shared" si="13"/>
        <v>0</v>
      </c>
      <c r="AL327" s="134"/>
    </row>
    <row r="328" spans="1:38" ht="12.75">
      <c r="A328" s="102">
        <f t="shared" si="12"/>
      </c>
      <c r="B328" s="116"/>
      <c r="C328" s="117"/>
      <c r="D328" s="117"/>
      <c r="E328" s="141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111">
        <f t="shared" si="13"/>
        <v>0</v>
      </c>
      <c r="AL328" s="134"/>
    </row>
    <row r="329" spans="1:38" ht="12.75">
      <c r="A329" s="102">
        <f t="shared" si="12"/>
      </c>
      <c r="B329" s="116"/>
      <c r="C329" s="117"/>
      <c r="D329" s="117"/>
      <c r="E329" s="141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111">
        <f t="shared" si="13"/>
        <v>0</v>
      </c>
      <c r="AL329" s="134"/>
    </row>
    <row r="330" spans="1:38" ht="12.75">
      <c r="A330" s="102">
        <f t="shared" si="12"/>
      </c>
      <c r="B330" s="116"/>
      <c r="C330" s="117"/>
      <c r="D330" s="117"/>
      <c r="E330" s="141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111">
        <f t="shared" si="13"/>
        <v>0</v>
      </c>
      <c r="AL330" s="134"/>
    </row>
    <row r="331" spans="1:38" ht="12.75">
      <c r="A331" s="102">
        <f t="shared" si="12"/>
      </c>
      <c r="B331" s="116"/>
      <c r="C331" s="117"/>
      <c r="D331" s="117"/>
      <c r="E331" s="141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111">
        <f t="shared" si="13"/>
        <v>0</v>
      </c>
      <c r="AL331" s="134"/>
    </row>
    <row r="332" spans="1:38" ht="12.75">
      <c r="A332" s="102">
        <f t="shared" si="12"/>
      </c>
      <c r="B332" s="116"/>
      <c r="C332" s="117"/>
      <c r="D332" s="117"/>
      <c r="E332" s="141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111">
        <f t="shared" si="13"/>
        <v>0</v>
      </c>
      <c r="AL332" s="134"/>
    </row>
    <row r="333" spans="1:38" ht="12.75">
      <c r="A333" s="102">
        <f t="shared" si="12"/>
      </c>
      <c r="B333" s="116"/>
      <c r="C333" s="117"/>
      <c r="D333" s="117"/>
      <c r="E333" s="141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111">
        <f t="shared" si="13"/>
        <v>0</v>
      </c>
      <c r="AL333" s="134"/>
    </row>
    <row r="334" spans="1:38" ht="12.75">
      <c r="A334" s="102">
        <f t="shared" si="12"/>
      </c>
      <c r="B334" s="116"/>
      <c r="C334" s="117"/>
      <c r="D334" s="117"/>
      <c r="E334" s="141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111">
        <f t="shared" si="13"/>
        <v>0</v>
      </c>
      <c r="AL334" s="134"/>
    </row>
    <row r="335" spans="1:38" ht="12.75">
      <c r="A335" s="102">
        <f t="shared" si="12"/>
      </c>
      <c r="B335" s="116"/>
      <c r="C335" s="117"/>
      <c r="D335" s="117"/>
      <c r="E335" s="141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111">
        <f t="shared" si="13"/>
        <v>0</v>
      </c>
      <c r="AL335" s="134"/>
    </row>
    <row r="336" spans="1:38" ht="12.75">
      <c r="A336" s="102">
        <f t="shared" si="12"/>
      </c>
      <c r="B336" s="116"/>
      <c r="C336" s="117"/>
      <c r="D336" s="117"/>
      <c r="E336" s="141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111">
        <f t="shared" si="13"/>
        <v>0</v>
      </c>
      <c r="AL336" s="134"/>
    </row>
    <row r="337" spans="1:38" ht="12.75">
      <c r="A337" s="102">
        <f t="shared" si="12"/>
      </c>
      <c r="B337" s="116"/>
      <c r="C337" s="117"/>
      <c r="D337" s="117"/>
      <c r="E337" s="141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111">
        <f t="shared" si="13"/>
        <v>0</v>
      </c>
      <c r="AL337" s="134"/>
    </row>
    <row r="338" spans="1:38" ht="12.75">
      <c r="A338" s="102">
        <f t="shared" si="12"/>
      </c>
      <c r="B338" s="116"/>
      <c r="C338" s="117"/>
      <c r="D338" s="117"/>
      <c r="E338" s="141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111">
        <f t="shared" si="13"/>
        <v>0</v>
      </c>
      <c r="AL338" s="134"/>
    </row>
    <row r="339" spans="1:38" ht="12.75">
      <c r="A339" s="102">
        <f t="shared" si="12"/>
      </c>
      <c r="B339" s="116"/>
      <c r="C339" s="117"/>
      <c r="D339" s="117"/>
      <c r="E339" s="141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111">
        <f t="shared" si="13"/>
        <v>0</v>
      </c>
      <c r="AL339" s="134"/>
    </row>
    <row r="340" spans="1:38" ht="12.75">
      <c r="A340" s="102">
        <f t="shared" si="12"/>
      </c>
      <c r="B340" s="116"/>
      <c r="C340" s="117"/>
      <c r="D340" s="117"/>
      <c r="E340" s="141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111">
        <f t="shared" si="13"/>
        <v>0</v>
      </c>
      <c r="AL340" s="134"/>
    </row>
    <row r="341" spans="1:38" ht="12.75">
      <c r="A341" s="102">
        <f t="shared" si="12"/>
      </c>
      <c r="B341" s="116"/>
      <c r="C341" s="117"/>
      <c r="D341" s="117"/>
      <c r="E341" s="141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111">
        <f t="shared" si="13"/>
        <v>0</v>
      </c>
      <c r="AL341" s="134"/>
    </row>
    <row r="342" spans="1:38" ht="12.75">
      <c r="A342" s="102">
        <f t="shared" si="12"/>
      </c>
      <c r="B342" s="116"/>
      <c r="C342" s="117"/>
      <c r="D342" s="117"/>
      <c r="E342" s="141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111">
        <f t="shared" si="13"/>
        <v>0</v>
      </c>
      <c r="AL342" s="134"/>
    </row>
    <row r="343" spans="1:38" ht="12.75">
      <c r="A343" s="102">
        <f t="shared" si="12"/>
      </c>
      <c r="B343" s="116"/>
      <c r="C343" s="117"/>
      <c r="D343" s="117"/>
      <c r="E343" s="141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111">
        <f t="shared" si="13"/>
        <v>0</v>
      </c>
      <c r="AL343" s="134"/>
    </row>
    <row r="344" spans="1:38" ht="12.75">
      <c r="A344" s="102">
        <f t="shared" si="12"/>
      </c>
      <c r="B344" s="116"/>
      <c r="C344" s="117"/>
      <c r="D344" s="117"/>
      <c r="E344" s="141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111">
        <f t="shared" si="13"/>
        <v>0</v>
      </c>
      <c r="AL344" s="134"/>
    </row>
    <row r="345" spans="1:38" ht="12.75">
      <c r="A345" s="102">
        <f t="shared" si="12"/>
      </c>
      <c r="B345" s="116"/>
      <c r="C345" s="117"/>
      <c r="D345" s="117"/>
      <c r="E345" s="141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111">
        <f t="shared" si="13"/>
        <v>0</v>
      </c>
      <c r="AL345" s="134"/>
    </row>
    <row r="346" spans="1:38" ht="12.75">
      <c r="A346" s="102">
        <f t="shared" si="12"/>
      </c>
      <c r="B346" s="116"/>
      <c r="C346" s="117"/>
      <c r="D346" s="117"/>
      <c r="E346" s="141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111">
        <f t="shared" si="13"/>
        <v>0</v>
      </c>
      <c r="AL346" s="134"/>
    </row>
    <row r="347" spans="1:38" ht="12.75">
      <c r="A347" s="102">
        <f t="shared" si="12"/>
      </c>
      <c r="B347" s="116"/>
      <c r="C347" s="117"/>
      <c r="D347" s="117"/>
      <c r="E347" s="141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111">
        <f t="shared" si="13"/>
        <v>0</v>
      </c>
      <c r="AL347" s="134"/>
    </row>
    <row r="348" spans="1:38" ht="12.75">
      <c r="A348" s="102">
        <f t="shared" si="12"/>
      </c>
      <c r="B348" s="116"/>
      <c r="C348" s="117"/>
      <c r="D348" s="117"/>
      <c r="E348" s="141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111">
        <f t="shared" si="13"/>
        <v>0</v>
      </c>
      <c r="AL348" s="134"/>
    </row>
    <row r="349" spans="1:38" ht="12.75">
      <c r="A349" s="102">
        <f t="shared" si="12"/>
      </c>
      <c r="B349" s="116"/>
      <c r="C349" s="117"/>
      <c r="D349" s="117"/>
      <c r="E349" s="141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111">
        <f t="shared" si="13"/>
        <v>0</v>
      </c>
      <c r="AL349" s="134"/>
    </row>
    <row r="350" spans="1:38" ht="12.75">
      <c r="A350" s="102">
        <f t="shared" si="12"/>
      </c>
      <c r="B350" s="116"/>
      <c r="C350" s="117"/>
      <c r="D350" s="117"/>
      <c r="E350" s="141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111">
        <f t="shared" si="13"/>
        <v>0</v>
      </c>
      <c r="AL350" s="134"/>
    </row>
    <row r="351" spans="1:38" ht="12.75">
      <c r="A351" s="102">
        <f t="shared" si="12"/>
      </c>
      <c r="B351" s="116"/>
      <c r="C351" s="117"/>
      <c r="D351" s="117"/>
      <c r="E351" s="141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111">
        <f t="shared" si="13"/>
        <v>0</v>
      </c>
      <c r="AL351" s="134"/>
    </row>
    <row r="352" spans="1:38" ht="12.75">
      <c r="A352" s="102">
        <f t="shared" si="12"/>
      </c>
      <c r="B352" s="116"/>
      <c r="C352" s="117"/>
      <c r="D352" s="117"/>
      <c r="E352" s="141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111">
        <f t="shared" si="13"/>
        <v>0</v>
      </c>
      <c r="AL352" s="134"/>
    </row>
    <row r="353" spans="1:38" ht="12.75">
      <c r="A353" s="102">
        <f t="shared" si="12"/>
      </c>
      <c r="B353" s="116"/>
      <c r="C353" s="117"/>
      <c r="D353" s="117"/>
      <c r="E353" s="141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111">
        <f t="shared" si="13"/>
        <v>0</v>
      </c>
      <c r="AL353" s="134"/>
    </row>
    <row r="354" spans="1:38" ht="12.75">
      <c r="A354" s="102">
        <f t="shared" si="12"/>
      </c>
      <c r="B354" s="116"/>
      <c r="C354" s="117"/>
      <c r="D354" s="117"/>
      <c r="E354" s="141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111">
        <f t="shared" si="13"/>
        <v>0</v>
      </c>
      <c r="AL354" s="134"/>
    </row>
    <row r="355" spans="1:38" ht="12.75">
      <c r="A355" s="102">
        <f t="shared" si="12"/>
      </c>
      <c r="B355" s="116"/>
      <c r="C355" s="117"/>
      <c r="D355" s="117"/>
      <c r="E355" s="141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111">
        <f t="shared" si="13"/>
        <v>0</v>
      </c>
      <c r="AL355" s="134"/>
    </row>
    <row r="356" spans="1:38" ht="12.75">
      <c r="A356" s="102">
        <f aca="true" t="shared" si="14" ref="A356:A419">IF(C356&lt;&gt;"",A355+1,"")</f>
      </c>
      <c r="B356" s="116"/>
      <c r="C356" s="117"/>
      <c r="D356" s="117"/>
      <c r="E356" s="141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111">
        <f t="shared" si="13"/>
        <v>0</v>
      </c>
      <c r="AL356" s="134"/>
    </row>
    <row r="357" spans="1:38" ht="12.75">
      <c r="A357" s="102">
        <f t="shared" si="14"/>
      </c>
      <c r="B357" s="116"/>
      <c r="C357" s="117"/>
      <c r="D357" s="117"/>
      <c r="E357" s="141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111">
        <f t="shared" si="13"/>
        <v>0</v>
      </c>
      <c r="AL357" s="134"/>
    </row>
    <row r="358" spans="1:38" ht="12.75">
      <c r="A358" s="102">
        <f t="shared" si="14"/>
      </c>
      <c r="B358" s="116"/>
      <c r="C358" s="117"/>
      <c r="D358" s="117"/>
      <c r="E358" s="141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111">
        <f t="shared" si="13"/>
        <v>0</v>
      </c>
      <c r="AL358" s="134"/>
    </row>
    <row r="359" spans="1:38" ht="12.75">
      <c r="A359" s="102">
        <f t="shared" si="14"/>
      </c>
      <c r="B359" s="116"/>
      <c r="C359" s="117"/>
      <c r="D359" s="117"/>
      <c r="E359" s="141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111">
        <f t="shared" si="13"/>
        <v>0</v>
      </c>
      <c r="AL359" s="134"/>
    </row>
    <row r="360" spans="1:38" ht="12.75">
      <c r="A360" s="102">
        <f t="shared" si="14"/>
      </c>
      <c r="B360" s="116"/>
      <c r="C360" s="117"/>
      <c r="D360" s="117"/>
      <c r="E360" s="141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111">
        <f t="shared" si="13"/>
        <v>0</v>
      </c>
      <c r="AL360" s="134"/>
    </row>
    <row r="361" spans="1:38" ht="12.75">
      <c r="A361" s="102">
        <f t="shared" si="14"/>
      </c>
      <c r="B361" s="116"/>
      <c r="C361" s="117"/>
      <c r="D361" s="117"/>
      <c r="E361" s="141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111">
        <f t="shared" si="13"/>
        <v>0</v>
      </c>
      <c r="AL361" s="134"/>
    </row>
    <row r="362" spans="1:38" ht="12.75">
      <c r="A362" s="102">
        <f t="shared" si="14"/>
      </c>
      <c r="B362" s="116"/>
      <c r="C362" s="117"/>
      <c r="D362" s="117"/>
      <c r="E362" s="141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111">
        <f t="shared" si="13"/>
        <v>0</v>
      </c>
      <c r="AL362" s="134"/>
    </row>
    <row r="363" spans="1:38" ht="12.75">
      <c r="A363" s="102">
        <f t="shared" si="14"/>
      </c>
      <c r="B363" s="116"/>
      <c r="C363" s="117"/>
      <c r="D363" s="117"/>
      <c r="E363" s="141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111">
        <f t="shared" si="13"/>
        <v>0</v>
      </c>
      <c r="AL363" s="134"/>
    </row>
    <row r="364" spans="1:38" ht="12.75">
      <c r="A364" s="102">
        <f t="shared" si="14"/>
      </c>
      <c r="B364" s="116"/>
      <c r="C364" s="117"/>
      <c r="D364" s="117"/>
      <c r="E364" s="141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111">
        <f t="shared" si="13"/>
        <v>0</v>
      </c>
      <c r="AL364" s="134"/>
    </row>
    <row r="365" spans="1:38" ht="12.75">
      <c r="A365" s="102">
        <f t="shared" si="14"/>
      </c>
      <c r="B365" s="116"/>
      <c r="C365" s="117"/>
      <c r="D365" s="117"/>
      <c r="E365" s="141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111">
        <f t="shared" si="13"/>
        <v>0</v>
      </c>
      <c r="AL365" s="134"/>
    </row>
    <row r="366" spans="1:38" ht="12.75">
      <c r="A366" s="102">
        <f t="shared" si="14"/>
      </c>
      <c r="B366" s="116"/>
      <c r="C366" s="117"/>
      <c r="D366" s="117"/>
      <c r="E366" s="141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111">
        <f t="shared" si="13"/>
        <v>0</v>
      </c>
      <c r="AL366" s="134"/>
    </row>
    <row r="367" spans="1:38" ht="12.75">
      <c r="A367" s="102">
        <f t="shared" si="14"/>
      </c>
      <c r="B367" s="116"/>
      <c r="C367" s="117"/>
      <c r="D367" s="117"/>
      <c r="E367" s="141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111">
        <f t="shared" si="13"/>
        <v>0</v>
      </c>
      <c r="AL367" s="134"/>
    </row>
    <row r="368" spans="1:38" ht="12.75">
      <c r="A368" s="102">
        <f t="shared" si="14"/>
      </c>
      <c r="B368" s="116"/>
      <c r="C368" s="117"/>
      <c r="D368" s="117"/>
      <c r="E368" s="141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111">
        <f t="shared" si="13"/>
        <v>0</v>
      </c>
      <c r="AL368" s="134"/>
    </row>
    <row r="369" spans="1:38" ht="12.75">
      <c r="A369" s="102">
        <f t="shared" si="14"/>
      </c>
      <c r="B369" s="116"/>
      <c r="C369" s="117"/>
      <c r="D369" s="117"/>
      <c r="E369" s="141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111">
        <f t="shared" si="13"/>
        <v>0</v>
      </c>
      <c r="AL369" s="134"/>
    </row>
    <row r="370" spans="1:38" ht="12.75">
      <c r="A370" s="102">
        <f t="shared" si="14"/>
      </c>
      <c r="B370" s="116"/>
      <c r="C370" s="117"/>
      <c r="D370" s="117"/>
      <c r="E370" s="141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111">
        <f t="shared" si="13"/>
        <v>0</v>
      </c>
      <c r="AL370" s="134"/>
    </row>
    <row r="371" spans="1:38" ht="12.75">
      <c r="A371" s="102">
        <f t="shared" si="14"/>
      </c>
      <c r="B371" s="116"/>
      <c r="C371" s="117"/>
      <c r="D371" s="117"/>
      <c r="E371" s="141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111">
        <f t="shared" si="13"/>
        <v>0</v>
      </c>
      <c r="AL371" s="134"/>
    </row>
    <row r="372" spans="1:38" ht="12.75">
      <c r="A372" s="102">
        <f t="shared" si="14"/>
      </c>
      <c r="B372" s="116"/>
      <c r="C372" s="117"/>
      <c r="D372" s="117"/>
      <c r="E372" s="141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111">
        <f t="shared" si="13"/>
        <v>0</v>
      </c>
      <c r="AL372" s="134"/>
    </row>
    <row r="373" spans="1:38" ht="12.75">
      <c r="A373" s="102">
        <f t="shared" si="14"/>
      </c>
      <c r="B373" s="116"/>
      <c r="C373" s="117"/>
      <c r="D373" s="117"/>
      <c r="E373" s="141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111">
        <f t="shared" si="13"/>
        <v>0</v>
      </c>
      <c r="AL373" s="134"/>
    </row>
    <row r="374" spans="1:38" ht="12.75">
      <c r="A374" s="102">
        <f t="shared" si="14"/>
      </c>
      <c r="B374" s="116"/>
      <c r="C374" s="117"/>
      <c r="D374" s="117"/>
      <c r="E374" s="141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111">
        <f t="shared" si="13"/>
        <v>0</v>
      </c>
      <c r="AL374" s="134"/>
    </row>
    <row r="375" spans="1:38" ht="12.75">
      <c r="A375" s="102">
        <f t="shared" si="14"/>
      </c>
      <c r="B375" s="116"/>
      <c r="C375" s="117"/>
      <c r="D375" s="117"/>
      <c r="E375" s="141"/>
      <c r="F375" s="85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111">
        <f t="shared" si="13"/>
        <v>0</v>
      </c>
      <c r="AL375" s="134"/>
    </row>
    <row r="376" spans="1:38" ht="12.75">
      <c r="A376" s="102">
        <f t="shared" si="14"/>
      </c>
      <c r="B376" s="116"/>
      <c r="C376" s="117"/>
      <c r="D376" s="117"/>
      <c r="E376" s="141"/>
      <c r="F376" s="85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111">
        <f t="shared" si="13"/>
        <v>0</v>
      </c>
      <c r="AL376" s="134"/>
    </row>
    <row r="377" spans="1:38" ht="12.75">
      <c r="A377" s="102">
        <f t="shared" si="14"/>
      </c>
      <c r="B377" s="116"/>
      <c r="C377" s="117"/>
      <c r="D377" s="117"/>
      <c r="E377" s="141"/>
      <c r="F377" s="85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111">
        <f t="shared" si="13"/>
        <v>0</v>
      </c>
      <c r="AL377" s="134"/>
    </row>
    <row r="378" spans="1:38" ht="12.75">
      <c r="A378" s="102">
        <f t="shared" si="14"/>
      </c>
      <c r="B378" s="116"/>
      <c r="C378" s="117"/>
      <c r="D378" s="117"/>
      <c r="E378" s="141"/>
      <c r="F378" s="85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111">
        <f t="shared" si="13"/>
        <v>0</v>
      </c>
      <c r="AL378" s="134"/>
    </row>
    <row r="379" spans="1:38" ht="12.75">
      <c r="A379" s="102">
        <f t="shared" si="14"/>
      </c>
      <c r="B379" s="116"/>
      <c r="C379" s="117"/>
      <c r="D379" s="117"/>
      <c r="E379" s="141"/>
      <c r="F379" s="85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111">
        <f t="shared" si="13"/>
        <v>0</v>
      </c>
      <c r="AL379" s="134"/>
    </row>
    <row r="380" spans="1:38" ht="12.75">
      <c r="A380" s="102">
        <f t="shared" si="14"/>
      </c>
      <c r="B380" s="116"/>
      <c r="C380" s="117"/>
      <c r="D380" s="117"/>
      <c r="E380" s="141"/>
      <c r="F380" s="85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111">
        <f t="shared" si="13"/>
        <v>0</v>
      </c>
      <c r="AL380" s="134"/>
    </row>
    <row r="381" spans="1:38" ht="12.75">
      <c r="A381" s="102">
        <f t="shared" si="14"/>
      </c>
      <c r="B381" s="116"/>
      <c r="C381" s="117"/>
      <c r="D381" s="117"/>
      <c r="E381" s="141"/>
      <c r="F381" s="85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111">
        <f t="shared" si="13"/>
        <v>0</v>
      </c>
      <c r="AL381" s="134"/>
    </row>
    <row r="382" spans="1:38" ht="12.75">
      <c r="A382" s="102">
        <f t="shared" si="14"/>
      </c>
      <c r="B382" s="116"/>
      <c r="C382" s="117"/>
      <c r="D382" s="117"/>
      <c r="E382" s="141"/>
      <c r="F382" s="85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111">
        <f t="shared" si="13"/>
        <v>0</v>
      </c>
      <c r="AL382" s="134"/>
    </row>
    <row r="383" spans="1:38" ht="12.75">
      <c r="A383" s="102">
        <f t="shared" si="14"/>
      </c>
      <c r="B383" s="116"/>
      <c r="C383" s="117"/>
      <c r="D383" s="117"/>
      <c r="E383" s="141"/>
      <c r="F383" s="85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111">
        <f t="shared" si="13"/>
        <v>0</v>
      </c>
      <c r="AL383" s="134"/>
    </row>
    <row r="384" spans="1:38" ht="12.75">
      <c r="A384" s="102">
        <f t="shared" si="14"/>
      </c>
      <c r="B384" s="116"/>
      <c r="C384" s="117"/>
      <c r="D384" s="117"/>
      <c r="E384" s="141"/>
      <c r="F384" s="85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111">
        <f t="shared" si="13"/>
        <v>0</v>
      </c>
      <c r="AL384" s="134"/>
    </row>
    <row r="385" spans="1:38" ht="12.75">
      <c r="A385" s="102">
        <f t="shared" si="14"/>
      </c>
      <c r="B385" s="116"/>
      <c r="C385" s="117"/>
      <c r="D385" s="117"/>
      <c r="E385" s="141"/>
      <c r="F385" s="85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111">
        <f t="shared" si="13"/>
        <v>0</v>
      </c>
      <c r="AL385" s="134"/>
    </row>
    <row r="386" spans="1:38" ht="12.75">
      <c r="A386" s="102">
        <f t="shared" si="14"/>
      </c>
      <c r="B386" s="116"/>
      <c r="C386" s="117"/>
      <c r="D386" s="117"/>
      <c r="E386" s="141"/>
      <c r="F386" s="85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111">
        <f t="shared" si="13"/>
        <v>0</v>
      </c>
      <c r="AL386" s="134"/>
    </row>
    <row r="387" spans="1:38" ht="12.75">
      <c r="A387" s="102">
        <f t="shared" si="14"/>
      </c>
      <c r="B387" s="116"/>
      <c r="C387" s="117"/>
      <c r="D387" s="117"/>
      <c r="E387" s="141"/>
      <c r="F387" s="85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111">
        <f t="shared" si="13"/>
        <v>0</v>
      </c>
      <c r="AL387" s="134"/>
    </row>
    <row r="388" spans="1:38" ht="12.75">
      <c r="A388" s="102">
        <f t="shared" si="14"/>
      </c>
      <c r="B388" s="116"/>
      <c r="C388" s="117"/>
      <c r="D388" s="117"/>
      <c r="E388" s="141"/>
      <c r="F388" s="85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111">
        <f t="shared" si="13"/>
        <v>0</v>
      </c>
      <c r="AL388" s="134"/>
    </row>
    <row r="389" spans="1:38" ht="12.75">
      <c r="A389" s="102">
        <f t="shared" si="14"/>
      </c>
      <c r="B389" s="116"/>
      <c r="C389" s="117"/>
      <c r="D389" s="117"/>
      <c r="E389" s="141"/>
      <c r="F389" s="85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111">
        <f aca="true" t="shared" si="15" ref="AK389:AK452">COUNTIF(F389:AJ389,$V$2)</f>
        <v>0</v>
      </c>
      <c r="AL389" s="134"/>
    </row>
    <row r="390" spans="1:38" ht="12.75">
      <c r="A390" s="102">
        <f t="shared" si="14"/>
      </c>
      <c r="B390" s="116"/>
      <c r="C390" s="117"/>
      <c r="D390" s="117"/>
      <c r="E390" s="141"/>
      <c r="F390" s="85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111">
        <f t="shared" si="15"/>
        <v>0</v>
      </c>
      <c r="AL390" s="134"/>
    </row>
    <row r="391" spans="1:38" ht="12.75">
      <c r="A391" s="102">
        <f t="shared" si="14"/>
      </c>
      <c r="B391" s="116"/>
      <c r="C391" s="117"/>
      <c r="D391" s="117"/>
      <c r="E391" s="141"/>
      <c r="F391" s="85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111">
        <f t="shared" si="15"/>
        <v>0</v>
      </c>
      <c r="AL391" s="134"/>
    </row>
    <row r="392" spans="1:38" ht="12.75">
      <c r="A392" s="102">
        <f t="shared" si="14"/>
      </c>
      <c r="B392" s="116"/>
      <c r="C392" s="117"/>
      <c r="D392" s="117"/>
      <c r="E392" s="141"/>
      <c r="F392" s="85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111">
        <f t="shared" si="15"/>
        <v>0</v>
      </c>
      <c r="AL392" s="134"/>
    </row>
    <row r="393" spans="1:38" ht="12.75">
      <c r="A393" s="102">
        <f t="shared" si="14"/>
      </c>
      <c r="B393" s="116"/>
      <c r="C393" s="117"/>
      <c r="D393" s="117"/>
      <c r="E393" s="141"/>
      <c r="F393" s="85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111">
        <f t="shared" si="15"/>
        <v>0</v>
      </c>
      <c r="AL393" s="134"/>
    </row>
    <row r="394" spans="1:38" ht="12.75">
      <c r="A394" s="102">
        <f t="shared" si="14"/>
      </c>
      <c r="B394" s="116"/>
      <c r="C394" s="117"/>
      <c r="D394" s="117"/>
      <c r="E394" s="141"/>
      <c r="F394" s="85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111">
        <f t="shared" si="15"/>
        <v>0</v>
      </c>
      <c r="AL394" s="134"/>
    </row>
    <row r="395" spans="1:38" ht="12.75">
      <c r="A395" s="102">
        <f t="shared" si="14"/>
      </c>
      <c r="B395" s="116"/>
      <c r="C395" s="117"/>
      <c r="D395" s="117"/>
      <c r="E395" s="141"/>
      <c r="F395" s="85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111">
        <f t="shared" si="15"/>
        <v>0</v>
      </c>
      <c r="AL395" s="134"/>
    </row>
    <row r="396" spans="1:38" ht="12.75">
      <c r="A396" s="102">
        <f t="shared" si="14"/>
      </c>
      <c r="B396" s="116"/>
      <c r="C396" s="117"/>
      <c r="D396" s="117"/>
      <c r="E396" s="141"/>
      <c r="F396" s="85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111">
        <f t="shared" si="15"/>
        <v>0</v>
      </c>
      <c r="AL396" s="134"/>
    </row>
    <row r="397" spans="1:38" ht="12.75">
      <c r="A397" s="102">
        <f t="shared" si="14"/>
      </c>
      <c r="B397" s="116"/>
      <c r="C397" s="117"/>
      <c r="D397" s="117"/>
      <c r="E397" s="141"/>
      <c r="F397" s="85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111">
        <f t="shared" si="15"/>
        <v>0</v>
      </c>
      <c r="AL397" s="134"/>
    </row>
    <row r="398" spans="1:38" ht="12.75">
      <c r="A398" s="102">
        <f t="shared" si="14"/>
      </c>
      <c r="B398" s="116"/>
      <c r="C398" s="117"/>
      <c r="D398" s="117"/>
      <c r="E398" s="141"/>
      <c r="F398" s="85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111">
        <f t="shared" si="15"/>
        <v>0</v>
      </c>
      <c r="AL398" s="134"/>
    </row>
    <row r="399" spans="1:38" ht="12.75">
      <c r="A399" s="102">
        <f t="shared" si="14"/>
      </c>
      <c r="B399" s="116"/>
      <c r="C399" s="117"/>
      <c r="D399" s="117"/>
      <c r="E399" s="141"/>
      <c r="F399" s="85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111">
        <f t="shared" si="15"/>
        <v>0</v>
      </c>
      <c r="AL399" s="134"/>
    </row>
    <row r="400" spans="1:38" ht="12.75">
      <c r="A400" s="102">
        <f t="shared" si="14"/>
      </c>
      <c r="B400" s="116"/>
      <c r="C400" s="117"/>
      <c r="D400" s="117"/>
      <c r="E400" s="141"/>
      <c r="F400" s="85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111">
        <f t="shared" si="15"/>
        <v>0</v>
      </c>
      <c r="AL400" s="134"/>
    </row>
    <row r="401" spans="1:38" ht="12.75">
      <c r="A401" s="102">
        <f t="shared" si="14"/>
      </c>
      <c r="B401" s="116"/>
      <c r="C401" s="117"/>
      <c r="D401" s="117"/>
      <c r="E401" s="141"/>
      <c r="F401" s="85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111">
        <f t="shared" si="15"/>
        <v>0</v>
      </c>
      <c r="AL401" s="134"/>
    </row>
    <row r="402" spans="1:38" ht="12.75">
      <c r="A402" s="102">
        <f t="shared" si="14"/>
      </c>
      <c r="B402" s="116"/>
      <c r="C402" s="117"/>
      <c r="D402" s="117"/>
      <c r="E402" s="141"/>
      <c r="F402" s="85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111">
        <f t="shared" si="15"/>
        <v>0</v>
      </c>
      <c r="AL402" s="134"/>
    </row>
    <row r="403" spans="1:38" ht="12.75">
      <c r="A403" s="102">
        <f t="shared" si="14"/>
      </c>
      <c r="B403" s="116"/>
      <c r="C403" s="117"/>
      <c r="D403" s="117"/>
      <c r="E403" s="141"/>
      <c r="F403" s="85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111">
        <f t="shared" si="15"/>
        <v>0</v>
      </c>
      <c r="AL403" s="134"/>
    </row>
    <row r="404" spans="1:38" ht="12.75">
      <c r="A404" s="102">
        <f t="shared" si="14"/>
      </c>
      <c r="B404" s="116"/>
      <c r="C404" s="117"/>
      <c r="D404" s="117"/>
      <c r="E404" s="141"/>
      <c r="F404" s="85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111">
        <f t="shared" si="15"/>
        <v>0</v>
      </c>
      <c r="AL404" s="134"/>
    </row>
    <row r="405" spans="1:38" ht="12.75">
      <c r="A405" s="102">
        <f t="shared" si="14"/>
      </c>
      <c r="B405" s="116"/>
      <c r="C405" s="117"/>
      <c r="D405" s="117"/>
      <c r="E405" s="141"/>
      <c r="F405" s="85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111">
        <f t="shared" si="15"/>
        <v>0</v>
      </c>
      <c r="AL405" s="134"/>
    </row>
    <row r="406" spans="1:38" ht="12.75">
      <c r="A406" s="102">
        <f t="shared" si="14"/>
      </c>
      <c r="B406" s="116"/>
      <c r="C406" s="117"/>
      <c r="D406" s="117"/>
      <c r="E406" s="141"/>
      <c r="F406" s="85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111">
        <f t="shared" si="15"/>
        <v>0</v>
      </c>
      <c r="AL406" s="134"/>
    </row>
    <row r="407" spans="1:38" ht="12.75">
      <c r="A407" s="102">
        <f t="shared" si="14"/>
      </c>
      <c r="B407" s="116"/>
      <c r="C407" s="117"/>
      <c r="D407" s="117"/>
      <c r="E407" s="141"/>
      <c r="F407" s="85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111">
        <f t="shared" si="15"/>
        <v>0</v>
      </c>
      <c r="AL407" s="134"/>
    </row>
    <row r="408" spans="1:38" ht="12.75">
      <c r="A408" s="102">
        <f t="shared" si="14"/>
      </c>
      <c r="B408" s="116"/>
      <c r="C408" s="117"/>
      <c r="D408" s="117"/>
      <c r="E408" s="141"/>
      <c r="F408" s="85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111">
        <f t="shared" si="15"/>
        <v>0</v>
      </c>
      <c r="AL408" s="134"/>
    </row>
    <row r="409" spans="1:38" ht="12.75">
      <c r="A409" s="102">
        <f t="shared" si="14"/>
      </c>
      <c r="B409" s="116"/>
      <c r="C409" s="117"/>
      <c r="D409" s="117"/>
      <c r="E409" s="141"/>
      <c r="F409" s="85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111">
        <f t="shared" si="15"/>
        <v>0</v>
      </c>
      <c r="AL409" s="134"/>
    </row>
    <row r="410" spans="1:38" ht="12.75">
      <c r="A410" s="102">
        <f t="shared" si="14"/>
      </c>
      <c r="B410" s="116"/>
      <c r="C410" s="117"/>
      <c r="D410" s="117"/>
      <c r="E410" s="141"/>
      <c r="F410" s="85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111">
        <f t="shared" si="15"/>
        <v>0</v>
      </c>
      <c r="AL410" s="134"/>
    </row>
    <row r="411" spans="1:38" ht="12.75">
      <c r="A411" s="102">
        <f t="shared" si="14"/>
      </c>
      <c r="B411" s="116"/>
      <c r="C411" s="117"/>
      <c r="D411" s="117"/>
      <c r="E411" s="141"/>
      <c r="F411" s="85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111">
        <f t="shared" si="15"/>
        <v>0</v>
      </c>
      <c r="AL411" s="134"/>
    </row>
    <row r="412" spans="1:38" ht="12.75">
      <c r="A412" s="102">
        <f t="shared" si="14"/>
      </c>
      <c r="B412" s="116"/>
      <c r="C412" s="117"/>
      <c r="D412" s="117"/>
      <c r="E412" s="141"/>
      <c r="F412" s="85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111">
        <f t="shared" si="15"/>
        <v>0</v>
      </c>
      <c r="AL412" s="134"/>
    </row>
    <row r="413" spans="1:38" ht="12.75">
      <c r="A413" s="102">
        <f t="shared" si="14"/>
      </c>
      <c r="B413" s="116"/>
      <c r="C413" s="117"/>
      <c r="D413" s="117"/>
      <c r="E413" s="141"/>
      <c r="F413" s="85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111">
        <f t="shared" si="15"/>
        <v>0</v>
      </c>
      <c r="AL413" s="134"/>
    </row>
    <row r="414" spans="1:38" ht="12.75">
      <c r="A414" s="102">
        <f t="shared" si="14"/>
      </c>
      <c r="B414" s="116"/>
      <c r="C414" s="117"/>
      <c r="D414" s="117"/>
      <c r="E414" s="141"/>
      <c r="F414" s="85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111">
        <f t="shared" si="15"/>
        <v>0</v>
      </c>
      <c r="AL414" s="134"/>
    </row>
    <row r="415" spans="1:38" ht="12.75">
      <c r="A415" s="102">
        <f t="shared" si="14"/>
      </c>
      <c r="B415" s="116"/>
      <c r="C415" s="117"/>
      <c r="D415" s="117"/>
      <c r="E415" s="141"/>
      <c r="F415" s="85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111">
        <f t="shared" si="15"/>
        <v>0</v>
      </c>
      <c r="AL415" s="134"/>
    </row>
    <row r="416" spans="1:38" ht="12.75">
      <c r="A416" s="102">
        <f t="shared" si="14"/>
      </c>
      <c r="B416" s="116"/>
      <c r="C416" s="117"/>
      <c r="D416" s="117"/>
      <c r="E416" s="141"/>
      <c r="F416" s="85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111">
        <f t="shared" si="15"/>
        <v>0</v>
      </c>
      <c r="AL416" s="134"/>
    </row>
    <row r="417" spans="1:38" ht="12.75">
      <c r="A417" s="102">
        <f t="shared" si="14"/>
      </c>
      <c r="B417" s="116"/>
      <c r="C417" s="117"/>
      <c r="D417" s="117"/>
      <c r="E417" s="141"/>
      <c r="F417" s="85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111">
        <f t="shared" si="15"/>
        <v>0</v>
      </c>
      <c r="AL417" s="134"/>
    </row>
    <row r="418" spans="1:38" ht="12.75">
      <c r="A418" s="102">
        <f t="shared" si="14"/>
      </c>
      <c r="B418" s="116"/>
      <c r="C418" s="117"/>
      <c r="D418" s="117"/>
      <c r="E418" s="141"/>
      <c r="F418" s="85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111">
        <f t="shared" si="15"/>
        <v>0</v>
      </c>
      <c r="AL418" s="134"/>
    </row>
    <row r="419" spans="1:38" ht="12.75">
      <c r="A419" s="102">
        <f t="shared" si="14"/>
      </c>
      <c r="B419" s="116"/>
      <c r="C419" s="117"/>
      <c r="D419" s="117"/>
      <c r="E419" s="141"/>
      <c r="F419" s="85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111">
        <f t="shared" si="15"/>
        <v>0</v>
      </c>
      <c r="AL419" s="134"/>
    </row>
    <row r="420" spans="1:38" ht="12.75">
      <c r="A420" s="102">
        <f aca="true" t="shared" si="16" ref="A420:A483">IF(C420&lt;&gt;"",A419+1,"")</f>
      </c>
      <c r="B420" s="116"/>
      <c r="C420" s="117"/>
      <c r="D420" s="117"/>
      <c r="E420" s="141"/>
      <c r="F420" s="85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111">
        <f t="shared" si="15"/>
        <v>0</v>
      </c>
      <c r="AL420" s="134"/>
    </row>
    <row r="421" spans="1:38" ht="12.75">
      <c r="A421" s="102">
        <f t="shared" si="16"/>
      </c>
      <c r="B421" s="116"/>
      <c r="C421" s="117"/>
      <c r="D421" s="117"/>
      <c r="E421" s="141"/>
      <c r="F421" s="85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111">
        <f t="shared" si="15"/>
        <v>0</v>
      </c>
      <c r="AL421" s="134"/>
    </row>
    <row r="422" spans="1:38" ht="12.75">
      <c r="A422" s="102">
        <f t="shared" si="16"/>
      </c>
      <c r="B422" s="116"/>
      <c r="C422" s="117"/>
      <c r="D422" s="117"/>
      <c r="E422" s="141"/>
      <c r="F422" s="85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111">
        <f t="shared" si="15"/>
        <v>0</v>
      </c>
      <c r="AL422" s="134"/>
    </row>
    <row r="423" spans="1:38" ht="12.75">
      <c r="A423" s="102">
        <f t="shared" si="16"/>
      </c>
      <c r="B423" s="116"/>
      <c r="C423" s="117"/>
      <c r="D423" s="117"/>
      <c r="E423" s="141"/>
      <c r="F423" s="85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111">
        <f t="shared" si="15"/>
        <v>0</v>
      </c>
      <c r="AL423" s="134"/>
    </row>
    <row r="424" spans="1:38" ht="12.75">
      <c r="A424" s="102">
        <f t="shared" si="16"/>
      </c>
      <c r="B424" s="116"/>
      <c r="C424" s="117"/>
      <c r="D424" s="117"/>
      <c r="E424" s="141"/>
      <c r="F424" s="85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111">
        <f t="shared" si="15"/>
        <v>0</v>
      </c>
      <c r="AL424" s="134"/>
    </row>
    <row r="425" spans="1:38" ht="12.75">
      <c r="A425" s="102">
        <f t="shared" si="16"/>
      </c>
      <c r="B425" s="116"/>
      <c r="C425" s="117"/>
      <c r="D425" s="117"/>
      <c r="E425" s="141"/>
      <c r="F425" s="85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111">
        <f t="shared" si="15"/>
        <v>0</v>
      </c>
      <c r="AL425" s="134"/>
    </row>
    <row r="426" spans="1:38" ht="12.75">
      <c r="A426" s="102">
        <f t="shared" si="16"/>
      </c>
      <c r="B426" s="116"/>
      <c r="C426" s="117"/>
      <c r="D426" s="117"/>
      <c r="E426" s="141"/>
      <c r="F426" s="85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111">
        <f t="shared" si="15"/>
        <v>0</v>
      </c>
      <c r="AL426" s="134"/>
    </row>
    <row r="427" spans="1:38" ht="12.75">
      <c r="A427" s="102">
        <f t="shared" si="16"/>
      </c>
      <c r="B427" s="116"/>
      <c r="C427" s="117"/>
      <c r="D427" s="117"/>
      <c r="E427" s="141"/>
      <c r="F427" s="85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111">
        <f t="shared" si="15"/>
        <v>0</v>
      </c>
      <c r="AL427" s="134"/>
    </row>
    <row r="428" spans="1:38" ht="12.75">
      <c r="A428" s="102">
        <f t="shared" si="16"/>
      </c>
      <c r="B428" s="116"/>
      <c r="C428" s="117"/>
      <c r="D428" s="117"/>
      <c r="E428" s="141"/>
      <c r="F428" s="85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111">
        <f t="shared" si="15"/>
        <v>0</v>
      </c>
      <c r="AL428" s="134"/>
    </row>
    <row r="429" spans="1:38" ht="12.75">
      <c r="A429" s="102">
        <f t="shared" si="16"/>
      </c>
      <c r="B429" s="116"/>
      <c r="C429" s="117"/>
      <c r="D429" s="117"/>
      <c r="E429" s="141"/>
      <c r="F429" s="85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111">
        <f t="shared" si="15"/>
        <v>0</v>
      </c>
      <c r="AL429" s="134"/>
    </row>
    <row r="430" spans="1:38" ht="12.75">
      <c r="A430" s="102">
        <f t="shared" si="16"/>
      </c>
      <c r="B430" s="116"/>
      <c r="C430" s="117"/>
      <c r="D430" s="117"/>
      <c r="E430" s="141"/>
      <c r="F430" s="85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111">
        <f t="shared" si="15"/>
        <v>0</v>
      </c>
      <c r="AL430" s="134"/>
    </row>
    <row r="431" spans="1:38" ht="12.75">
      <c r="A431" s="102">
        <f t="shared" si="16"/>
      </c>
      <c r="B431" s="116"/>
      <c r="C431" s="117"/>
      <c r="D431" s="117"/>
      <c r="E431" s="141"/>
      <c r="F431" s="85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111">
        <f t="shared" si="15"/>
        <v>0</v>
      </c>
      <c r="AL431" s="134"/>
    </row>
    <row r="432" spans="1:38" ht="12.75">
      <c r="A432" s="102">
        <f t="shared" si="16"/>
      </c>
      <c r="B432" s="116"/>
      <c r="C432" s="117"/>
      <c r="D432" s="117"/>
      <c r="E432" s="141"/>
      <c r="F432" s="85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111">
        <f t="shared" si="15"/>
        <v>0</v>
      </c>
      <c r="AL432" s="134"/>
    </row>
    <row r="433" spans="1:38" ht="12.75">
      <c r="A433" s="102">
        <f t="shared" si="16"/>
      </c>
      <c r="B433" s="116"/>
      <c r="C433" s="117"/>
      <c r="D433" s="117"/>
      <c r="E433" s="141"/>
      <c r="F433" s="85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111">
        <f t="shared" si="15"/>
        <v>0</v>
      </c>
      <c r="AL433" s="134"/>
    </row>
    <row r="434" spans="1:38" ht="12.75">
      <c r="A434" s="102">
        <f t="shared" si="16"/>
      </c>
      <c r="B434" s="116"/>
      <c r="C434" s="117"/>
      <c r="D434" s="117"/>
      <c r="E434" s="141"/>
      <c r="F434" s="85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111">
        <f t="shared" si="15"/>
        <v>0</v>
      </c>
      <c r="AL434" s="134"/>
    </row>
    <row r="435" spans="1:38" ht="12.75">
      <c r="A435" s="102">
        <f t="shared" si="16"/>
      </c>
      <c r="B435" s="116"/>
      <c r="C435" s="117"/>
      <c r="D435" s="117"/>
      <c r="E435" s="141"/>
      <c r="F435" s="85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111">
        <f t="shared" si="15"/>
        <v>0</v>
      </c>
      <c r="AL435" s="134"/>
    </row>
    <row r="436" spans="1:38" ht="12.75">
      <c r="A436" s="102">
        <f t="shared" si="16"/>
      </c>
      <c r="B436" s="116"/>
      <c r="C436" s="117"/>
      <c r="D436" s="117"/>
      <c r="E436" s="141"/>
      <c r="F436" s="85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111">
        <f t="shared" si="15"/>
        <v>0</v>
      </c>
      <c r="AL436" s="134"/>
    </row>
    <row r="437" spans="1:38" ht="12.75">
      <c r="A437" s="102">
        <f t="shared" si="16"/>
      </c>
      <c r="B437" s="116"/>
      <c r="C437" s="117"/>
      <c r="D437" s="117"/>
      <c r="E437" s="141"/>
      <c r="F437" s="85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111">
        <f t="shared" si="15"/>
        <v>0</v>
      </c>
      <c r="AL437" s="134"/>
    </row>
    <row r="438" spans="1:38" ht="12.75">
      <c r="A438" s="102">
        <f t="shared" si="16"/>
      </c>
      <c r="B438" s="116"/>
      <c r="C438" s="117"/>
      <c r="D438" s="117"/>
      <c r="E438" s="141"/>
      <c r="F438" s="85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111">
        <f t="shared" si="15"/>
        <v>0</v>
      </c>
      <c r="AL438" s="134"/>
    </row>
    <row r="439" spans="1:38" ht="12.75">
      <c r="A439" s="102">
        <f t="shared" si="16"/>
      </c>
      <c r="B439" s="116"/>
      <c r="C439" s="117"/>
      <c r="D439" s="117"/>
      <c r="E439" s="141"/>
      <c r="F439" s="85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111">
        <f t="shared" si="15"/>
        <v>0</v>
      </c>
      <c r="AL439" s="134"/>
    </row>
    <row r="440" spans="1:38" ht="12.75">
      <c r="A440" s="102">
        <f t="shared" si="16"/>
      </c>
      <c r="B440" s="116"/>
      <c r="C440" s="117"/>
      <c r="D440" s="117"/>
      <c r="E440" s="141"/>
      <c r="F440" s="85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111">
        <f t="shared" si="15"/>
        <v>0</v>
      </c>
      <c r="AL440" s="134"/>
    </row>
    <row r="441" spans="1:38" ht="12.75">
      <c r="A441" s="102">
        <f t="shared" si="16"/>
      </c>
      <c r="B441" s="116"/>
      <c r="C441" s="117"/>
      <c r="D441" s="117"/>
      <c r="E441" s="141"/>
      <c r="F441" s="85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111">
        <f t="shared" si="15"/>
        <v>0</v>
      </c>
      <c r="AL441" s="134"/>
    </row>
    <row r="442" spans="1:38" ht="12.75">
      <c r="A442" s="102">
        <f t="shared" si="16"/>
      </c>
      <c r="B442" s="116"/>
      <c r="C442" s="117"/>
      <c r="D442" s="117"/>
      <c r="E442" s="141"/>
      <c r="F442" s="85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111">
        <f t="shared" si="15"/>
        <v>0</v>
      </c>
      <c r="AL442" s="134"/>
    </row>
    <row r="443" spans="1:38" ht="12.75">
      <c r="A443" s="102">
        <f t="shared" si="16"/>
      </c>
      <c r="B443" s="116"/>
      <c r="C443" s="117"/>
      <c r="D443" s="117"/>
      <c r="E443" s="141"/>
      <c r="F443" s="85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111">
        <f t="shared" si="15"/>
        <v>0</v>
      </c>
      <c r="AL443" s="134"/>
    </row>
    <row r="444" spans="1:38" ht="12.75">
      <c r="A444" s="102">
        <f t="shared" si="16"/>
      </c>
      <c r="B444" s="116"/>
      <c r="C444" s="117"/>
      <c r="D444" s="117"/>
      <c r="E444" s="141"/>
      <c r="F444" s="85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111">
        <f t="shared" si="15"/>
        <v>0</v>
      </c>
      <c r="AL444" s="134"/>
    </row>
    <row r="445" spans="1:38" ht="12.75">
      <c r="A445" s="102">
        <f t="shared" si="16"/>
      </c>
      <c r="B445" s="116"/>
      <c r="C445" s="117"/>
      <c r="D445" s="117"/>
      <c r="E445" s="141"/>
      <c r="F445" s="85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111">
        <f t="shared" si="15"/>
        <v>0</v>
      </c>
      <c r="AL445" s="134"/>
    </row>
    <row r="446" spans="1:38" ht="12.75">
      <c r="A446" s="102">
        <f t="shared" si="16"/>
      </c>
      <c r="B446" s="116"/>
      <c r="C446" s="117"/>
      <c r="D446" s="117"/>
      <c r="E446" s="141"/>
      <c r="F446" s="85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111">
        <f t="shared" si="15"/>
        <v>0</v>
      </c>
      <c r="AL446" s="134"/>
    </row>
    <row r="447" spans="1:38" ht="12.75">
      <c r="A447" s="102">
        <f t="shared" si="16"/>
      </c>
      <c r="B447" s="116"/>
      <c r="C447" s="117"/>
      <c r="D447" s="117"/>
      <c r="E447" s="141"/>
      <c r="F447" s="85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111">
        <f t="shared" si="15"/>
        <v>0</v>
      </c>
      <c r="AL447" s="134"/>
    </row>
    <row r="448" spans="1:38" ht="12.75">
      <c r="A448" s="102">
        <f t="shared" si="16"/>
      </c>
      <c r="B448" s="116"/>
      <c r="C448" s="117"/>
      <c r="D448" s="117"/>
      <c r="E448" s="141"/>
      <c r="F448" s="85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111">
        <f t="shared" si="15"/>
        <v>0</v>
      </c>
      <c r="AL448" s="134"/>
    </row>
    <row r="449" spans="1:38" ht="12.75">
      <c r="A449" s="102">
        <f t="shared" si="16"/>
      </c>
      <c r="B449" s="116"/>
      <c r="C449" s="117"/>
      <c r="D449" s="117"/>
      <c r="E449" s="141"/>
      <c r="F449" s="85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111">
        <f t="shared" si="15"/>
        <v>0</v>
      </c>
      <c r="AL449" s="134"/>
    </row>
    <row r="450" spans="1:38" ht="12.75">
      <c r="A450" s="102">
        <f t="shared" si="16"/>
      </c>
      <c r="B450" s="116"/>
      <c r="C450" s="117"/>
      <c r="D450" s="117"/>
      <c r="E450" s="141"/>
      <c r="F450" s="85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111">
        <f t="shared" si="15"/>
        <v>0</v>
      </c>
      <c r="AL450" s="134"/>
    </row>
    <row r="451" spans="1:38" ht="12.75">
      <c r="A451" s="102">
        <f t="shared" si="16"/>
      </c>
      <c r="B451" s="116"/>
      <c r="C451" s="117"/>
      <c r="D451" s="117"/>
      <c r="E451" s="141"/>
      <c r="F451" s="85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111">
        <f t="shared" si="15"/>
        <v>0</v>
      </c>
      <c r="AL451" s="134"/>
    </row>
    <row r="452" spans="1:38" ht="12.75">
      <c r="A452" s="102">
        <f t="shared" si="16"/>
      </c>
      <c r="B452" s="116"/>
      <c r="C452" s="117"/>
      <c r="D452" s="117"/>
      <c r="E452" s="141"/>
      <c r="F452" s="85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111">
        <f t="shared" si="15"/>
        <v>0</v>
      </c>
      <c r="AL452" s="134"/>
    </row>
    <row r="453" spans="1:38" ht="12.75">
      <c r="A453" s="102">
        <f t="shared" si="16"/>
      </c>
      <c r="B453" s="116"/>
      <c r="C453" s="117"/>
      <c r="D453" s="117"/>
      <c r="E453" s="141"/>
      <c r="F453" s="85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111">
        <f aca="true" t="shared" si="17" ref="AK453:AK516">COUNTIF(F453:AJ453,$V$2)</f>
        <v>0</v>
      </c>
      <c r="AL453" s="134"/>
    </row>
    <row r="454" spans="1:38" ht="12.75">
      <c r="A454" s="102">
        <f t="shared" si="16"/>
      </c>
      <c r="B454" s="116"/>
      <c r="C454" s="117"/>
      <c r="D454" s="117"/>
      <c r="E454" s="141"/>
      <c r="F454" s="85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111">
        <f t="shared" si="17"/>
        <v>0</v>
      </c>
      <c r="AL454" s="134"/>
    </row>
    <row r="455" spans="1:38" ht="12.75">
      <c r="A455" s="102">
        <f t="shared" si="16"/>
      </c>
      <c r="B455" s="116"/>
      <c r="C455" s="117"/>
      <c r="D455" s="117"/>
      <c r="E455" s="141"/>
      <c r="F455" s="85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111">
        <f t="shared" si="17"/>
        <v>0</v>
      </c>
      <c r="AL455" s="134"/>
    </row>
    <row r="456" spans="1:38" ht="12.75">
      <c r="A456" s="102">
        <f t="shared" si="16"/>
      </c>
      <c r="B456" s="116"/>
      <c r="C456" s="117"/>
      <c r="D456" s="117"/>
      <c r="E456" s="141"/>
      <c r="F456" s="85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111">
        <f t="shared" si="17"/>
        <v>0</v>
      </c>
      <c r="AL456" s="134"/>
    </row>
    <row r="457" spans="1:38" ht="12.75">
      <c r="A457" s="102">
        <f t="shared" si="16"/>
      </c>
      <c r="B457" s="116"/>
      <c r="C457" s="117"/>
      <c r="D457" s="117"/>
      <c r="E457" s="141"/>
      <c r="F457" s="85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111">
        <f t="shared" si="17"/>
        <v>0</v>
      </c>
      <c r="AL457" s="134"/>
    </row>
    <row r="458" spans="1:38" ht="12.75">
      <c r="A458" s="102">
        <f t="shared" si="16"/>
      </c>
      <c r="B458" s="116"/>
      <c r="C458" s="117"/>
      <c r="D458" s="117"/>
      <c r="E458" s="141"/>
      <c r="F458" s="85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111">
        <f t="shared" si="17"/>
        <v>0</v>
      </c>
      <c r="AL458" s="134"/>
    </row>
    <row r="459" spans="1:38" ht="12.75">
      <c r="A459" s="102">
        <f t="shared" si="16"/>
      </c>
      <c r="B459" s="116"/>
      <c r="C459" s="117"/>
      <c r="D459" s="117"/>
      <c r="E459" s="141"/>
      <c r="F459" s="85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111">
        <f t="shared" si="17"/>
        <v>0</v>
      </c>
      <c r="AL459" s="134"/>
    </row>
    <row r="460" spans="1:38" ht="12.75">
      <c r="A460" s="102">
        <f t="shared" si="16"/>
      </c>
      <c r="B460" s="116"/>
      <c r="C460" s="117"/>
      <c r="D460" s="117"/>
      <c r="E460" s="141"/>
      <c r="F460" s="85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111">
        <f t="shared" si="17"/>
        <v>0</v>
      </c>
      <c r="AL460" s="134"/>
    </row>
    <row r="461" spans="1:38" ht="12.75">
      <c r="A461" s="102">
        <f t="shared" si="16"/>
      </c>
      <c r="B461" s="116"/>
      <c r="C461" s="117"/>
      <c r="D461" s="117"/>
      <c r="E461" s="141"/>
      <c r="F461" s="85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111">
        <f t="shared" si="17"/>
        <v>0</v>
      </c>
      <c r="AL461" s="134"/>
    </row>
    <row r="462" spans="1:38" ht="12.75">
      <c r="A462" s="102">
        <f t="shared" si="16"/>
      </c>
      <c r="B462" s="116"/>
      <c r="C462" s="117"/>
      <c r="D462" s="117"/>
      <c r="E462" s="141"/>
      <c r="F462" s="85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111">
        <f t="shared" si="17"/>
        <v>0</v>
      </c>
      <c r="AL462" s="134"/>
    </row>
    <row r="463" spans="1:38" ht="12.75">
      <c r="A463" s="102">
        <f t="shared" si="16"/>
      </c>
      <c r="B463" s="116"/>
      <c r="C463" s="117"/>
      <c r="D463" s="117"/>
      <c r="E463" s="141"/>
      <c r="F463" s="85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111">
        <f t="shared" si="17"/>
        <v>0</v>
      </c>
      <c r="AL463" s="134"/>
    </row>
    <row r="464" spans="1:38" ht="12.75">
      <c r="A464" s="102">
        <f t="shared" si="16"/>
      </c>
      <c r="B464" s="116"/>
      <c r="C464" s="117"/>
      <c r="D464" s="117"/>
      <c r="E464" s="141"/>
      <c r="F464" s="85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111">
        <f t="shared" si="17"/>
        <v>0</v>
      </c>
      <c r="AL464" s="134"/>
    </row>
    <row r="465" spans="1:38" ht="12.75">
      <c r="A465" s="102">
        <f t="shared" si="16"/>
      </c>
      <c r="B465" s="116"/>
      <c r="C465" s="117"/>
      <c r="D465" s="117"/>
      <c r="E465" s="141"/>
      <c r="F465" s="85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111">
        <f t="shared" si="17"/>
        <v>0</v>
      </c>
      <c r="AL465" s="134"/>
    </row>
    <row r="466" spans="1:38" ht="12.75">
      <c r="A466" s="102">
        <f t="shared" si="16"/>
      </c>
      <c r="B466" s="116"/>
      <c r="C466" s="117"/>
      <c r="D466" s="117"/>
      <c r="E466" s="141"/>
      <c r="F466" s="85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111">
        <f t="shared" si="17"/>
        <v>0</v>
      </c>
      <c r="AL466" s="134"/>
    </row>
    <row r="467" spans="1:38" ht="12.75">
      <c r="A467" s="102">
        <f t="shared" si="16"/>
      </c>
      <c r="B467" s="116"/>
      <c r="C467" s="117"/>
      <c r="D467" s="117"/>
      <c r="E467" s="141"/>
      <c r="F467" s="85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111">
        <f t="shared" si="17"/>
        <v>0</v>
      </c>
      <c r="AL467" s="134"/>
    </row>
    <row r="468" spans="1:38" ht="12.75">
      <c r="A468" s="102">
        <f t="shared" si="16"/>
      </c>
      <c r="B468" s="116"/>
      <c r="C468" s="117"/>
      <c r="D468" s="117"/>
      <c r="E468" s="141"/>
      <c r="F468" s="85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111">
        <f t="shared" si="17"/>
        <v>0</v>
      </c>
      <c r="AL468" s="134"/>
    </row>
    <row r="469" spans="1:38" ht="12.75">
      <c r="A469" s="102">
        <f t="shared" si="16"/>
      </c>
      <c r="B469" s="116"/>
      <c r="C469" s="117"/>
      <c r="D469" s="117"/>
      <c r="E469" s="141"/>
      <c r="F469" s="85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111">
        <f t="shared" si="17"/>
        <v>0</v>
      </c>
      <c r="AL469" s="134"/>
    </row>
    <row r="470" spans="1:38" ht="12.75">
      <c r="A470" s="102">
        <f t="shared" si="16"/>
      </c>
      <c r="B470" s="116"/>
      <c r="C470" s="117"/>
      <c r="D470" s="117"/>
      <c r="E470" s="141"/>
      <c r="F470" s="85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111">
        <f t="shared" si="17"/>
        <v>0</v>
      </c>
      <c r="AL470" s="134"/>
    </row>
    <row r="471" spans="1:38" ht="12.75">
      <c r="A471" s="102">
        <f t="shared" si="16"/>
      </c>
      <c r="B471" s="116"/>
      <c r="C471" s="117"/>
      <c r="D471" s="117"/>
      <c r="E471" s="141"/>
      <c r="F471" s="85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111">
        <f t="shared" si="17"/>
        <v>0</v>
      </c>
      <c r="AL471" s="134"/>
    </row>
    <row r="472" spans="1:38" ht="12.75">
      <c r="A472" s="102">
        <f t="shared" si="16"/>
      </c>
      <c r="B472" s="116"/>
      <c r="C472" s="117"/>
      <c r="D472" s="117"/>
      <c r="E472" s="141"/>
      <c r="F472" s="85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111">
        <f t="shared" si="17"/>
        <v>0</v>
      </c>
      <c r="AL472" s="134"/>
    </row>
    <row r="473" spans="1:38" ht="12.75">
      <c r="A473" s="102">
        <f t="shared" si="16"/>
      </c>
      <c r="B473" s="116"/>
      <c r="C473" s="117"/>
      <c r="D473" s="117"/>
      <c r="E473" s="141"/>
      <c r="F473" s="85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111">
        <f t="shared" si="17"/>
        <v>0</v>
      </c>
      <c r="AL473" s="134"/>
    </row>
    <row r="474" spans="1:38" ht="12.75">
      <c r="A474" s="102">
        <f t="shared" si="16"/>
      </c>
      <c r="B474" s="116"/>
      <c r="C474" s="117"/>
      <c r="D474" s="117"/>
      <c r="E474" s="141"/>
      <c r="F474" s="85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111">
        <f t="shared" si="17"/>
        <v>0</v>
      </c>
      <c r="AL474" s="134"/>
    </row>
    <row r="475" spans="1:38" ht="12.75">
      <c r="A475" s="102">
        <f t="shared" si="16"/>
      </c>
      <c r="B475" s="116"/>
      <c r="C475" s="117"/>
      <c r="D475" s="117"/>
      <c r="E475" s="141"/>
      <c r="F475" s="85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111">
        <f t="shared" si="17"/>
        <v>0</v>
      </c>
      <c r="AL475" s="134"/>
    </row>
    <row r="476" spans="1:38" ht="12.75">
      <c r="A476" s="102">
        <f t="shared" si="16"/>
      </c>
      <c r="B476" s="116"/>
      <c r="C476" s="117"/>
      <c r="D476" s="117"/>
      <c r="E476" s="141"/>
      <c r="F476" s="85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111">
        <f t="shared" si="17"/>
        <v>0</v>
      </c>
      <c r="AL476" s="134"/>
    </row>
    <row r="477" spans="1:38" ht="12.75">
      <c r="A477" s="102">
        <f t="shared" si="16"/>
      </c>
      <c r="B477" s="116"/>
      <c r="C477" s="117"/>
      <c r="D477" s="117"/>
      <c r="E477" s="141"/>
      <c r="F477" s="85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111">
        <f t="shared" si="17"/>
        <v>0</v>
      </c>
      <c r="AL477" s="134"/>
    </row>
    <row r="478" spans="1:38" ht="12.75">
      <c r="A478" s="102">
        <f t="shared" si="16"/>
      </c>
      <c r="B478" s="116"/>
      <c r="C478" s="117"/>
      <c r="D478" s="117"/>
      <c r="E478" s="141"/>
      <c r="F478" s="85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111">
        <f t="shared" si="17"/>
        <v>0</v>
      </c>
      <c r="AL478" s="134"/>
    </row>
    <row r="479" spans="1:38" ht="12.75">
      <c r="A479" s="102">
        <f t="shared" si="16"/>
      </c>
      <c r="B479" s="116"/>
      <c r="C479" s="117"/>
      <c r="D479" s="117"/>
      <c r="E479" s="141"/>
      <c r="F479" s="85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111">
        <f t="shared" si="17"/>
        <v>0</v>
      </c>
      <c r="AL479" s="134"/>
    </row>
    <row r="480" spans="1:38" ht="12.75">
      <c r="A480" s="102">
        <f t="shared" si="16"/>
      </c>
      <c r="B480" s="116"/>
      <c r="C480" s="117"/>
      <c r="D480" s="117"/>
      <c r="E480" s="141"/>
      <c r="F480" s="85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111">
        <f t="shared" si="17"/>
        <v>0</v>
      </c>
      <c r="AL480" s="134"/>
    </row>
    <row r="481" spans="1:38" ht="12.75">
      <c r="A481" s="102">
        <f t="shared" si="16"/>
      </c>
      <c r="B481" s="116"/>
      <c r="C481" s="117"/>
      <c r="D481" s="117"/>
      <c r="E481" s="141"/>
      <c r="F481" s="85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111">
        <f t="shared" si="17"/>
        <v>0</v>
      </c>
      <c r="AL481" s="134"/>
    </row>
    <row r="482" spans="1:38" ht="12.75">
      <c r="A482" s="102">
        <f t="shared" si="16"/>
      </c>
      <c r="B482" s="116"/>
      <c r="C482" s="117"/>
      <c r="D482" s="117"/>
      <c r="E482" s="141"/>
      <c r="F482" s="85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111">
        <f t="shared" si="17"/>
        <v>0</v>
      </c>
      <c r="AL482" s="134"/>
    </row>
    <row r="483" spans="1:38" ht="12.75">
      <c r="A483" s="102">
        <f t="shared" si="16"/>
      </c>
      <c r="B483" s="116"/>
      <c r="C483" s="117"/>
      <c r="D483" s="117"/>
      <c r="E483" s="141"/>
      <c r="F483" s="85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111">
        <f t="shared" si="17"/>
        <v>0</v>
      </c>
      <c r="AL483" s="134"/>
    </row>
    <row r="484" spans="1:38" ht="12.75">
      <c r="A484" s="102">
        <f aca="true" t="shared" si="18" ref="A484:A547">IF(C484&lt;&gt;"",A483+1,"")</f>
      </c>
      <c r="B484" s="116"/>
      <c r="C484" s="117"/>
      <c r="D484" s="117"/>
      <c r="E484" s="141"/>
      <c r="F484" s="85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111">
        <f t="shared" si="17"/>
        <v>0</v>
      </c>
      <c r="AL484" s="134"/>
    </row>
    <row r="485" spans="1:38" ht="12.75">
      <c r="A485" s="102">
        <f t="shared" si="18"/>
      </c>
      <c r="B485" s="116"/>
      <c r="C485" s="117"/>
      <c r="D485" s="117"/>
      <c r="E485" s="141"/>
      <c r="F485" s="85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111">
        <f t="shared" si="17"/>
        <v>0</v>
      </c>
      <c r="AL485" s="134"/>
    </row>
    <row r="486" spans="1:38" ht="12.75">
      <c r="A486" s="102">
        <f t="shared" si="18"/>
      </c>
      <c r="B486" s="116"/>
      <c r="C486" s="117"/>
      <c r="D486" s="117"/>
      <c r="E486" s="141"/>
      <c r="F486" s="85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111">
        <f t="shared" si="17"/>
        <v>0</v>
      </c>
      <c r="AL486" s="134"/>
    </row>
    <row r="487" spans="1:38" ht="12.75">
      <c r="A487" s="102">
        <f t="shared" si="18"/>
      </c>
      <c r="B487" s="116"/>
      <c r="C487" s="117"/>
      <c r="D487" s="117"/>
      <c r="E487" s="141"/>
      <c r="F487" s="85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111">
        <f t="shared" si="17"/>
        <v>0</v>
      </c>
      <c r="AL487" s="134"/>
    </row>
    <row r="488" spans="1:38" ht="12.75">
      <c r="A488" s="102">
        <f t="shared" si="18"/>
      </c>
      <c r="B488" s="116"/>
      <c r="C488" s="117"/>
      <c r="D488" s="117"/>
      <c r="E488" s="141"/>
      <c r="F488" s="85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111">
        <f t="shared" si="17"/>
        <v>0</v>
      </c>
      <c r="AL488" s="134"/>
    </row>
    <row r="489" spans="1:38" ht="12.75">
      <c r="A489" s="102">
        <f t="shared" si="18"/>
      </c>
      <c r="B489" s="116"/>
      <c r="C489" s="117"/>
      <c r="D489" s="117"/>
      <c r="E489" s="141"/>
      <c r="F489" s="85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111">
        <f t="shared" si="17"/>
        <v>0</v>
      </c>
      <c r="AL489" s="134"/>
    </row>
    <row r="490" spans="1:38" ht="12.75">
      <c r="A490" s="102">
        <f t="shared" si="18"/>
      </c>
      <c r="B490" s="116"/>
      <c r="C490" s="117"/>
      <c r="D490" s="117"/>
      <c r="E490" s="141"/>
      <c r="F490" s="85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111">
        <f t="shared" si="17"/>
        <v>0</v>
      </c>
      <c r="AL490" s="134"/>
    </row>
    <row r="491" spans="1:38" ht="12.75">
      <c r="A491" s="102">
        <f t="shared" si="18"/>
      </c>
      <c r="B491" s="116"/>
      <c r="C491" s="117"/>
      <c r="D491" s="117"/>
      <c r="E491" s="141"/>
      <c r="F491" s="85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111">
        <f t="shared" si="17"/>
        <v>0</v>
      </c>
      <c r="AL491" s="134"/>
    </row>
    <row r="492" spans="1:38" ht="12.75">
      <c r="A492" s="102">
        <f t="shared" si="18"/>
      </c>
      <c r="B492" s="116"/>
      <c r="C492" s="117"/>
      <c r="D492" s="117"/>
      <c r="E492" s="141"/>
      <c r="F492" s="85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111">
        <f t="shared" si="17"/>
        <v>0</v>
      </c>
      <c r="AL492" s="134"/>
    </row>
    <row r="493" spans="1:38" ht="12.75">
      <c r="A493" s="102">
        <f t="shared" si="18"/>
      </c>
      <c r="B493" s="116"/>
      <c r="C493" s="117"/>
      <c r="D493" s="117"/>
      <c r="E493" s="141"/>
      <c r="F493" s="85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111">
        <f t="shared" si="17"/>
        <v>0</v>
      </c>
      <c r="AL493" s="134"/>
    </row>
    <row r="494" spans="1:38" ht="12.75">
      <c r="A494" s="102">
        <f t="shared" si="18"/>
      </c>
      <c r="B494" s="116"/>
      <c r="C494" s="117"/>
      <c r="D494" s="117"/>
      <c r="E494" s="141"/>
      <c r="F494" s="85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111">
        <f t="shared" si="17"/>
        <v>0</v>
      </c>
      <c r="AL494" s="134"/>
    </row>
    <row r="495" spans="1:38" ht="12.75">
      <c r="A495" s="102">
        <f t="shared" si="18"/>
      </c>
      <c r="B495" s="116"/>
      <c r="C495" s="117"/>
      <c r="D495" s="117"/>
      <c r="E495" s="141"/>
      <c r="F495" s="85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111">
        <f t="shared" si="17"/>
        <v>0</v>
      </c>
      <c r="AL495" s="134"/>
    </row>
    <row r="496" spans="1:38" ht="12.75">
      <c r="A496" s="102">
        <f t="shared" si="18"/>
      </c>
      <c r="B496" s="116"/>
      <c r="C496" s="117"/>
      <c r="D496" s="117"/>
      <c r="E496" s="141"/>
      <c r="F496" s="85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111">
        <f t="shared" si="17"/>
        <v>0</v>
      </c>
      <c r="AL496" s="134"/>
    </row>
    <row r="497" spans="1:38" ht="12.75">
      <c r="A497" s="102">
        <f t="shared" si="18"/>
      </c>
      <c r="B497" s="116"/>
      <c r="C497" s="117"/>
      <c r="D497" s="117"/>
      <c r="E497" s="141"/>
      <c r="F497" s="85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111">
        <f t="shared" si="17"/>
        <v>0</v>
      </c>
      <c r="AL497" s="134"/>
    </row>
    <row r="498" spans="1:38" ht="12.75">
      <c r="A498" s="102">
        <f t="shared" si="18"/>
      </c>
      <c r="B498" s="116"/>
      <c r="C498" s="117"/>
      <c r="D498" s="117"/>
      <c r="E498" s="141"/>
      <c r="F498" s="85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111">
        <f t="shared" si="17"/>
        <v>0</v>
      </c>
      <c r="AL498" s="134"/>
    </row>
    <row r="499" spans="1:38" ht="12.75">
      <c r="A499" s="102">
        <f t="shared" si="18"/>
      </c>
      <c r="B499" s="116"/>
      <c r="C499" s="117"/>
      <c r="D499" s="117"/>
      <c r="E499" s="141"/>
      <c r="F499" s="85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111">
        <f t="shared" si="17"/>
        <v>0</v>
      </c>
      <c r="AL499" s="134"/>
    </row>
    <row r="500" spans="1:38" ht="12.75">
      <c r="A500" s="102">
        <f t="shared" si="18"/>
      </c>
      <c r="B500" s="116"/>
      <c r="C500" s="117"/>
      <c r="D500" s="117"/>
      <c r="E500" s="141"/>
      <c r="F500" s="85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111">
        <f t="shared" si="17"/>
        <v>0</v>
      </c>
      <c r="AL500" s="134"/>
    </row>
    <row r="501" spans="1:38" ht="12.75">
      <c r="A501" s="102">
        <f t="shared" si="18"/>
      </c>
      <c r="B501" s="116"/>
      <c r="C501" s="117"/>
      <c r="D501" s="117"/>
      <c r="E501" s="141"/>
      <c r="F501" s="85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111">
        <f t="shared" si="17"/>
        <v>0</v>
      </c>
      <c r="AL501" s="134"/>
    </row>
    <row r="502" spans="1:38" ht="12.75">
      <c r="A502" s="102">
        <f t="shared" si="18"/>
      </c>
      <c r="B502" s="116"/>
      <c r="C502" s="117"/>
      <c r="D502" s="117"/>
      <c r="E502" s="141"/>
      <c r="F502" s="85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111">
        <f t="shared" si="17"/>
        <v>0</v>
      </c>
      <c r="AL502" s="134"/>
    </row>
    <row r="503" spans="1:38" ht="12.75">
      <c r="A503" s="102">
        <f t="shared" si="18"/>
      </c>
      <c r="B503" s="116"/>
      <c r="C503" s="117"/>
      <c r="D503" s="117"/>
      <c r="E503" s="141"/>
      <c r="F503" s="85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111">
        <f t="shared" si="17"/>
        <v>0</v>
      </c>
      <c r="AL503" s="134"/>
    </row>
    <row r="504" spans="1:38" ht="12.75">
      <c r="A504" s="102">
        <f t="shared" si="18"/>
      </c>
      <c r="B504" s="116"/>
      <c r="C504" s="117"/>
      <c r="D504" s="117"/>
      <c r="E504" s="141"/>
      <c r="F504" s="85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111">
        <f t="shared" si="17"/>
        <v>0</v>
      </c>
      <c r="AL504" s="134"/>
    </row>
    <row r="505" spans="1:38" ht="12.75">
      <c r="A505" s="102">
        <f t="shared" si="18"/>
      </c>
      <c r="B505" s="116"/>
      <c r="C505" s="117"/>
      <c r="D505" s="117"/>
      <c r="E505" s="141"/>
      <c r="F505" s="85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111">
        <f t="shared" si="17"/>
        <v>0</v>
      </c>
      <c r="AL505" s="134"/>
    </row>
    <row r="506" spans="1:38" ht="12.75">
      <c r="A506" s="102">
        <f t="shared" si="18"/>
      </c>
      <c r="B506" s="116"/>
      <c r="C506" s="117"/>
      <c r="D506" s="117"/>
      <c r="E506" s="141"/>
      <c r="F506" s="85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111">
        <f t="shared" si="17"/>
        <v>0</v>
      </c>
      <c r="AL506" s="134"/>
    </row>
    <row r="507" spans="1:38" ht="12.75">
      <c r="A507" s="102">
        <f t="shared" si="18"/>
      </c>
      <c r="B507" s="116"/>
      <c r="C507" s="117"/>
      <c r="D507" s="117"/>
      <c r="E507" s="141"/>
      <c r="F507" s="85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111">
        <f t="shared" si="17"/>
        <v>0</v>
      </c>
      <c r="AL507" s="134"/>
    </row>
    <row r="508" spans="1:38" ht="12.75">
      <c r="A508" s="102">
        <f t="shared" si="18"/>
      </c>
      <c r="B508" s="116"/>
      <c r="C508" s="117"/>
      <c r="D508" s="117"/>
      <c r="E508" s="141"/>
      <c r="F508" s="85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111">
        <f t="shared" si="17"/>
        <v>0</v>
      </c>
      <c r="AL508" s="134"/>
    </row>
    <row r="509" spans="1:38" ht="12.75">
      <c r="A509" s="102">
        <f t="shared" si="18"/>
      </c>
      <c r="B509" s="116"/>
      <c r="C509" s="117"/>
      <c r="D509" s="117"/>
      <c r="E509" s="141"/>
      <c r="F509" s="85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111">
        <f t="shared" si="17"/>
        <v>0</v>
      </c>
      <c r="AL509" s="134"/>
    </row>
    <row r="510" spans="1:38" ht="12.75">
      <c r="A510" s="102">
        <f t="shared" si="18"/>
      </c>
      <c r="B510" s="116"/>
      <c r="C510" s="117"/>
      <c r="D510" s="117"/>
      <c r="E510" s="141"/>
      <c r="F510" s="85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111">
        <f t="shared" si="17"/>
        <v>0</v>
      </c>
      <c r="AL510" s="134"/>
    </row>
    <row r="511" spans="1:38" ht="12.75">
      <c r="A511" s="102">
        <f t="shared" si="18"/>
      </c>
      <c r="B511" s="116"/>
      <c r="C511" s="117"/>
      <c r="D511" s="117"/>
      <c r="E511" s="141"/>
      <c r="F511" s="85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111">
        <f t="shared" si="17"/>
        <v>0</v>
      </c>
      <c r="AL511" s="134"/>
    </row>
    <row r="512" spans="1:38" ht="12.75">
      <c r="A512" s="102">
        <f t="shared" si="18"/>
      </c>
      <c r="B512" s="116"/>
      <c r="C512" s="117"/>
      <c r="D512" s="117"/>
      <c r="E512" s="141"/>
      <c r="F512" s="85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111">
        <f t="shared" si="17"/>
        <v>0</v>
      </c>
      <c r="AL512" s="134"/>
    </row>
    <row r="513" spans="1:38" ht="12.75">
      <c r="A513" s="102">
        <f t="shared" si="18"/>
      </c>
      <c r="B513" s="116"/>
      <c r="C513" s="117"/>
      <c r="D513" s="117"/>
      <c r="E513" s="141"/>
      <c r="F513" s="85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111">
        <f t="shared" si="17"/>
        <v>0</v>
      </c>
      <c r="AL513" s="134"/>
    </row>
    <row r="514" spans="1:38" ht="12.75">
      <c r="A514" s="102">
        <f t="shared" si="18"/>
      </c>
      <c r="B514" s="116"/>
      <c r="C514" s="117"/>
      <c r="D514" s="117"/>
      <c r="E514" s="141"/>
      <c r="F514" s="85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111">
        <f t="shared" si="17"/>
        <v>0</v>
      </c>
      <c r="AL514" s="134"/>
    </row>
    <row r="515" spans="1:38" ht="12.75">
      <c r="A515" s="102">
        <f t="shared" si="18"/>
      </c>
      <c r="B515" s="116"/>
      <c r="C515" s="117"/>
      <c r="D515" s="117"/>
      <c r="E515" s="141"/>
      <c r="F515" s="85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111">
        <f t="shared" si="17"/>
        <v>0</v>
      </c>
      <c r="AL515" s="134"/>
    </row>
    <row r="516" spans="1:38" ht="12.75">
      <c r="A516" s="102">
        <f t="shared" si="18"/>
      </c>
      <c r="B516" s="116"/>
      <c r="C516" s="117"/>
      <c r="D516" s="117"/>
      <c r="E516" s="141"/>
      <c r="F516" s="85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111">
        <f t="shared" si="17"/>
        <v>0</v>
      </c>
      <c r="AL516" s="134"/>
    </row>
    <row r="517" spans="1:38" ht="12.75">
      <c r="A517" s="102">
        <f t="shared" si="18"/>
      </c>
      <c r="B517" s="116"/>
      <c r="C517" s="117"/>
      <c r="D517" s="117"/>
      <c r="E517" s="141"/>
      <c r="F517" s="85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111">
        <f aca="true" t="shared" si="19" ref="AK517:AK580">COUNTIF(F517:AJ517,$V$2)</f>
        <v>0</v>
      </c>
      <c r="AL517" s="134"/>
    </row>
    <row r="518" spans="1:38" ht="12.75">
      <c r="A518" s="102">
        <f t="shared" si="18"/>
      </c>
      <c r="B518" s="116"/>
      <c r="C518" s="117"/>
      <c r="D518" s="117"/>
      <c r="E518" s="141"/>
      <c r="F518" s="85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111">
        <f t="shared" si="19"/>
        <v>0</v>
      </c>
      <c r="AL518" s="134"/>
    </row>
    <row r="519" spans="1:38" ht="12.75">
      <c r="A519" s="102">
        <f t="shared" si="18"/>
      </c>
      <c r="B519" s="116"/>
      <c r="C519" s="117"/>
      <c r="D519" s="117"/>
      <c r="E519" s="141"/>
      <c r="F519" s="85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111">
        <f t="shared" si="19"/>
        <v>0</v>
      </c>
      <c r="AL519" s="134"/>
    </row>
    <row r="520" spans="1:38" ht="12.75">
      <c r="A520" s="102">
        <f t="shared" si="18"/>
      </c>
      <c r="B520" s="116"/>
      <c r="C520" s="117"/>
      <c r="D520" s="117"/>
      <c r="E520" s="141"/>
      <c r="F520" s="85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111">
        <f t="shared" si="19"/>
        <v>0</v>
      </c>
      <c r="AL520" s="134"/>
    </row>
    <row r="521" spans="1:38" ht="12.75">
      <c r="A521" s="102">
        <f t="shared" si="18"/>
      </c>
      <c r="B521" s="116"/>
      <c r="C521" s="117"/>
      <c r="D521" s="117"/>
      <c r="E521" s="141"/>
      <c r="F521" s="85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111">
        <f t="shared" si="19"/>
        <v>0</v>
      </c>
      <c r="AL521" s="134"/>
    </row>
    <row r="522" spans="1:38" ht="12.75">
      <c r="A522" s="102">
        <f t="shared" si="18"/>
      </c>
      <c r="B522" s="116"/>
      <c r="C522" s="117"/>
      <c r="D522" s="117"/>
      <c r="E522" s="141"/>
      <c r="F522" s="85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111">
        <f t="shared" si="19"/>
        <v>0</v>
      </c>
      <c r="AL522" s="134"/>
    </row>
    <row r="523" spans="1:38" ht="12.75">
      <c r="A523" s="102">
        <f t="shared" si="18"/>
      </c>
      <c r="B523" s="116"/>
      <c r="C523" s="117"/>
      <c r="D523" s="117"/>
      <c r="E523" s="141"/>
      <c r="F523" s="85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111">
        <f t="shared" si="19"/>
        <v>0</v>
      </c>
      <c r="AL523" s="134"/>
    </row>
    <row r="524" spans="1:38" ht="12.75">
      <c r="A524" s="102">
        <f t="shared" si="18"/>
      </c>
      <c r="B524" s="116"/>
      <c r="C524" s="117"/>
      <c r="D524" s="117"/>
      <c r="E524" s="141"/>
      <c r="F524" s="85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111">
        <f t="shared" si="19"/>
        <v>0</v>
      </c>
      <c r="AL524" s="134"/>
    </row>
    <row r="525" spans="1:38" ht="12.75">
      <c r="A525" s="102">
        <f t="shared" si="18"/>
      </c>
      <c r="B525" s="116"/>
      <c r="C525" s="117"/>
      <c r="D525" s="117"/>
      <c r="E525" s="141"/>
      <c r="F525" s="85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111">
        <f t="shared" si="19"/>
        <v>0</v>
      </c>
      <c r="AL525" s="134"/>
    </row>
    <row r="526" spans="1:38" ht="12.75">
      <c r="A526" s="102">
        <f t="shared" si="18"/>
      </c>
      <c r="B526" s="116"/>
      <c r="C526" s="117"/>
      <c r="D526" s="117"/>
      <c r="E526" s="141"/>
      <c r="F526" s="85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111">
        <f t="shared" si="19"/>
        <v>0</v>
      </c>
      <c r="AL526" s="134"/>
    </row>
    <row r="527" spans="1:38" ht="12.75">
      <c r="A527" s="102">
        <f t="shared" si="18"/>
      </c>
      <c r="B527" s="116"/>
      <c r="C527" s="117"/>
      <c r="D527" s="117"/>
      <c r="E527" s="141"/>
      <c r="F527" s="85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111">
        <f t="shared" si="19"/>
        <v>0</v>
      </c>
      <c r="AL527" s="134"/>
    </row>
    <row r="528" spans="1:38" ht="12.75">
      <c r="A528" s="102">
        <f t="shared" si="18"/>
      </c>
      <c r="B528" s="116"/>
      <c r="C528" s="117"/>
      <c r="D528" s="117"/>
      <c r="E528" s="141"/>
      <c r="F528" s="85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111">
        <f t="shared" si="19"/>
        <v>0</v>
      </c>
      <c r="AL528" s="134"/>
    </row>
    <row r="529" spans="1:38" ht="12.75">
      <c r="A529" s="102">
        <f t="shared" si="18"/>
      </c>
      <c r="B529" s="116"/>
      <c r="C529" s="117"/>
      <c r="D529" s="117"/>
      <c r="E529" s="141"/>
      <c r="F529" s="85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111">
        <f t="shared" si="19"/>
        <v>0</v>
      </c>
      <c r="AL529" s="134"/>
    </row>
    <row r="530" spans="1:38" ht="12.75">
      <c r="A530" s="102">
        <f t="shared" si="18"/>
      </c>
      <c r="B530" s="116"/>
      <c r="C530" s="117"/>
      <c r="D530" s="117"/>
      <c r="E530" s="141"/>
      <c r="F530" s="85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111">
        <f t="shared" si="19"/>
        <v>0</v>
      </c>
      <c r="AL530" s="134"/>
    </row>
    <row r="531" spans="1:38" ht="12.75">
      <c r="A531" s="102">
        <f t="shared" si="18"/>
      </c>
      <c r="B531" s="116"/>
      <c r="C531" s="117"/>
      <c r="D531" s="117"/>
      <c r="E531" s="141"/>
      <c r="F531" s="85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111">
        <f t="shared" si="19"/>
        <v>0</v>
      </c>
      <c r="AL531" s="134"/>
    </row>
    <row r="532" spans="1:38" ht="12.75">
      <c r="A532" s="102">
        <f t="shared" si="18"/>
      </c>
      <c r="B532" s="116"/>
      <c r="C532" s="117"/>
      <c r="D532" s="117"/>
      <c r="E532" s="141"/>
      <c r="F532" s="85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111">
        <f t="shared" si="19"/>
        <v>0</v>
      </c>
      <c r="AL532" s="134"/>
    </row>
    <row r="533" spans="1:38" ht="12.75">
      <c r="A533" s="102">
        <f t="shared" si="18"/>
      </c>
      <c r="B533" s="116"/>
      <c r="C533" s="117"/>
      <c r="D533" s="117"/>
      <c r="E533" s="141"/>
      <c r="F533" s="85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111">
        <f t="shared" si="19"/>
        <v>0</v>
      </c>
      <c r="AL533" s="134"/>
    </row>
    <row r="534" spans="1:38" ht="12.75">
      <c r="A534" s="102">
        <f t="shared" si="18"/>
      </c>
      <c r="B534" s="116"/>
      <c r="C534" s="117"/>
      <c r="D534" s="117"/>
      <c r="E534" s="141"/>
      <c r="F534" s="85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111">
        <f t="shared" si="19"/>
        <v>0</v>
      </c>
      <c r="AL534" s="134"/>
    </row>
    <row r="535" spans="1:38" ht="12.75">
      <c r="A535" s="102">
        <f t="shared" si="18"/>
      </c>
      <c r="B535" s="116"/>
      <c r="C535" s="117"/>
      <c r="D535" s="117"/>
      <c r="E535" s="141"/>
      <c r="F535" s="85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111">
        <f t="shared" si="19"/>
        <v>0</v>
      </c>
      <c r="AL535" s="134"/>
    </row>
    <row r="536" spans="1:38" ht="12.75">
      <c r="A536" s="102">
        <f t="shared" si="18"/>
      </c>
      <c r="B536" s="116"/>
      <c r="C536" s="117"/>
      <c r="D536" s="117"/>
      <c r="E536" s="141"/>
      <c r="F536" s="85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111">
        <f t="shared" si="19"/>
        <v>0</v>
      </c>
      <c r="AL536" s="134"/>
    </row>
    <row r="537" spans="1:38" ht="12.75">
      <c r="A537" s="102">
        <f t="shared" si="18"/>
      </c>
      <c r="B537" s="116"/>
      <c r="C537" s="117"/>
      <c r="D537" s="117"/>
      <c r="E537" s="141"/>
      <c r="F537" s="85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111">
        <f t="shared" si="19"/>
        <v>0</v>
      </c>
      <c r="AL537" s="134"/>
    </row>
    <row r="538" spans="1:38" ht="12.75">
      <c r="A538" s="102">
        <f t="shared" si="18"/>
      </c>
      <c r="B538" s="116"/>
      <c r="C538" s="117"/>
      <c r="D538" s="117"/>
      <c r="E538" s="141"/>
      <c r="F538" s="85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111">
        <f t="shared" si="19"/>
        <v>0</v>
      </c>
      <c r="AL538" s="134"/>
    </row>
    <row r="539" spans="1:38" ht="12.75">
      <c r="A539" s="102">
        <f t="shared" si="18"/>
      </c>
      <c r="B539" s="116"/>
      <c r="C539" s="117"/>
      <c r="D539" s="117"/>
      <c r="E539" s="141"/>
      <c r="F539" s="85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111">
        <f t="shared" si="19"/>
        <v>0</v>
      </c>
      <c r="AL539" s="134"/>
    </row>
    <row r="540" spans="1:38" ht="12.75">
      <c r="A540" s="102">
        <f t="shared" si="18"/>
      </c>
      <c r="B540" s="116"/>
      <c r="C540" s="117"/>
      <c r="D540" s="117"/>
      <c r="E540" s="141"/>
      <c r="F540" s="85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111">
        <f t="shared" si="19"/>
        <v>0</v>
      </c>
      <c r="AL540" s="134"/>
    </row>
    <row r="541" spans="1:38" ht="12.75">
      <c r="A541" s="102">
        <f t="shared" si="18"/>
      </c>
      <c r="B541" s="116"/>
      <c r="C541" s="117"/>
      <c r="D541" s="117"/>
      <c r="E541" s="141"/>
      <c r="F541" s="85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111">
        <f t="shared" si="19"/>
        <v>0</v>
      </c>
      <c r="AL541" s="134"/>
    </row>
    <row r="542" spans="1:38" ht="12.75">
      <c r="A542" s="102">
        <f t="shared" si="18"/>
      </c>
      <c r="B542" s="116"/>
      <c r="C542" s="117"/>
      <c r="D542" s="117"/>
      <c r="E542" s="141"/>
      <c r="F542" s="85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111">
        <f t="shared" si="19"/>
        <v>0</v>
      </c>
      <c r="AL542" s="134"/>
    </row>
    <row r="543" spans="1:38" ht="12.75">
      <c r="A543" s="102">
        <f t="shared" si="18"/>
      </c>
      <c r="B543" s="116"/>
      <c r="C543" s="117"/>
      <c r="D543" s="117"/>
      <c r="E543" s="141"/>
      <c r="F543" s="85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111">
        <f t="shared" si="19"/>
        <v>0</v>
      </c>
      <c r="AL543" s="134"/>
    </row>
    <row r="544" spans="1:38" ht="12.75">
      <c r="A544" s="102">
        <f t="shared" si="18"/>
      </c>
      <c r="B544" s="116"/>
      <c r="C544" s="117"/>
      <c r="D544" s="117"/>
      <c r="E544" s="141"/>
      <c r="F544" s="85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111">
        <f t="shared" si="19"/>
        <v>0</v>
      </c>
      <c r="AL544" s="134"/>
    </row>
    <row r="545" spans="1:38" ht="12.75">
      <c r="A545" s="102">
        <f t="shared" si="18"/>
      </c>
      <c r="B545" s="116"/>
      <c r="C545" s="117"/>
      <c r="D545" s="117"/>
      <c r="E545" s="141"/>
      <c r="F545" s="85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111">
        <f t="shared" si="19"/>
        <v>0</v>
      </c>
      <c r="AL545" s="134"/>
    </row>
    <row r="546" spans="1:38" ht="12.75">
      <c r="A546" s="102">
        <f t="shared" si="18"/>
      </c>
      <c r="B546" s="116"/>
      <c r="C546" s="117"/>
      <c r="D546" s="117"/>
      <c r="E546" s="141"/>
      <c r="F546" s="85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111">
        <f t="shared" si="19"/>
        <v>0</v>
      </c>
      <c r="AL546" s="134"/>
    </row>
    <row r="547" spans="1:38" ht="12.75">
      <c r="A547" s="102">
        <f t="shared" si="18"/>
      </c>
      <c r="B547" s="116"/>
      <c r="C547" s="117"/>
      <c r="D547" s="117"/>
      <c r="E547" s="141"/>
      <c r="F547" s="85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111">
        <f t="shared" si="19"/>
        <v>0</v>
      </c>
      <c r="AL547" s="134"/>
    </row>
    <row r="548" spans="1:38" ht="12.75">
      <c r="A548" s="102">
        <f aca="true" t="shared" si="20" ref="A548:A611">IF(C548&lt;&gt;"",A547+1,"")</f>
      </c>
      <c r="B548" s="116"/>
      <c r="C548" s="117"/>
      <c r="D548" s="117"/>
      <c r="E548" s="141"/>
      <c r="F548" s="85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111">
        <f t="shared" si="19"/>
        <v>0</v>
      </c>
      <c r="AL548" s="134"/>
    </row>
    <row r="549" spans="1:38" ht="12.75">
      <c r="A549" s="102">
        <f t="shared" si="20"/>
      </c>
      <c r="B549" s="116"/>
      <c r="C549" s="117"/>
      <c r="D549" s="117"/>
      <c r="E549" s="141"/>
      <c r="F549" s="85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111">
        <f t="shared" si="19"/>
        <v>0</v>
      </c>
      <c r="AL549" s="134"/>
    </row>
    <row r="550" spans="1:38" ht="12.75">
      <c r="A550" s="102">
        <f t="shared" si="20"/>
      </c>
      <c r="B550" s="116"/>
      <c r="C550" s="117"/>
      <c r="D550" s="117"/>
      <c r="E550" s="141"/>
      <c r="F550" s="85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111">
        <f t="shared" si="19"/>
        <v>0</v>
      </c>
      <c r="AL550" s="134"/>
    </row>
    <row r="551" spans="1:38" ht="12.75">
      <c r="A551" s="102">
        <f t="shared" si="20"/>
      </c>
      <c r="B551" s="116"/>
      <c r="C551" s="117"/>
      <c r="D551" s="117"/>
      <c r="E551" s="141"/>
      <c r="F551" s="85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111">
        <f t="shared" si="19"/>
        <v>0</v>
      </c>
      <c r="AL551" s="134"/>
    </row>
    <row r="552" spans="1:38" ht="12.75">
      <c r="A552" s="102">
        <f t="shared" si="20"/>
      </c>
      <c r="B552" s="116"/>
      <c r="C552" s="117"/>
      <c r="D552" s="117"/>
      <c r="E552" s="141"/>
      <c r="F552" s="85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111">
        <f t="shared" si="19"/>
        <v>0</v>
      </c>
      <c r="AL552" s="134"/>
    </row>
    <row r="553" spans="1:38" ht="12.75">
      <c r="A553" s="102">
        <f t="shared" si="20"/>
      </c>
      <c r="B553" s="116"/>
      <c r="C553" s="117"/>
      <c r="D553" s="117"/>
      <c r="E553" s="141"/>
      <c r="F553" s="85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111">
        <f t="shared" si="19"/>
        <v>0</v>
      </c>
      <c r="AL553" s="134"/>
    </row>
    <row r="554" spans="1:38" ht="12.75">
      <c r="A554" s="102">
        <f t="shared" si="20"/>
      </c>
      <c r="B554" s="116"/>
      <c r="C554" s="117"/>
      <c r="D554" s="117"/>
      <c r="E554" s="141"/>
      <c r="F554" s="85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111">
        <f t="shared" si="19"/>
        <v>0</v>
      </c>
      <c r="AL554" s="134"/>
    </row>
    <row r="555" spans="1:38" ht="12.75">
      <c r="A555" s="102">
        <f t="shared" si="20"/>
      </c>
      <c r="B555" s="116"/>
      <c r="C555" s="117"/>
      <c r="D555" s="117"/>
      <c r="E555" s="141"/>
      <c r="F555" s="85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111">
        <f t="shared" si="19"/>
        <v>0</v>
      </c>
      <c r="AL555" s="134"/>
    </row>
    <row r="556" spans="1:38" ht="12.75">
      <c r="A556" s="102">
        <f t="shared" si="20"/>
      </c>
      <c r="B556" s="116"/>
      <c r="C556" s="117"/>
      <c r="D556" s="117"/>
      <c r="E556" s="141"/>
      <c r="F556" s="85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111">
        <f t="shared" si="19"/>
        <v>0</v>
      </c>
      <c r="AL556" s="134"/>
    </row>
    <row r="557" spans="1:38" ht="12.75">
      <c r="A557" s="102">
        <f t="shared" si="20"/>
      </c>
      <c r="B557" s="116"/>
      <c r="C557" s="117"/>
      <c r="D557" s="117"/>
      <c r="E557" s="141"/>
      <c r="F557" s="85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111">
        <f t="shared" si="19"/>
        <v>0</v>
      </c>
      <c r="AL557" s="134"/>
    </row>
    <row r="558" spans="1:38" ht="12.75">
      <c r="A558" s="102">
        <f t="shared" si="20"/>
      </c>
      <c r="B558" s="116"/>
      <c r="C558" s="117"/>
      <c r="D558" s="117"/>
      <c r="E558" s="141"/>
      <c r="F558" s="85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111">
        <f t="shared" si="19"/>
        <v>0</v>
      </c>
      <c r="AL558" s="134"/>
    </row>
    <row r="559" spans="1:38" ht="12.75">
      <c r="A559" s="102">
        <f t="shared" si="20"/>
      </c>
      <c r="B559" s="116"/>
      <c r="C559" s="117"/>
      <c r="D559" s="117"/>
      <c r="E559" s="141"/>
      <c r="F559" s="85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111">
        <f t="shared" si="19"/>
        <v>0</v>
      </c>
      <c r="AL559" s="134"/>
    </row>
    <row r="560" spans="1:38" ht="12.75">
      <c r="A560" s="102">
        <f t="shared" si="20"/>
      </c>
      <c r="B560" s="116"/>
      <c r="C560" s="117"/>
      <c r="D560" s="117"/>
      <c r="E560" s="141"/>
      <c r="F560" s="85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111">
        <f t="shared" si="19"/>
        <v>0</v>
      </c>
      <c r="AL560" s="134"/>
    </row>
    <row r="561" spans="1:38" ht="12.75">
      <c r="A561" s="102">
        <f t="shared" si="20"/>
      </c>
      <c r="B561" s="116"/>
      <c r="C561" s="117"/>
      <c r="D561" s="117"/>
      <c r="E561" s="141"/>
      <c r="F561" s="85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111">
        <f t="shared" si="19"/>
        <v>0</v>
      </c>
      <c r="AL561" s="134"/>
    </row>
    <row r="562" spans="1:38" ht="12.75">
      <c r="A562" s="102">
        <f t="shared" si="20"/>
      </c>
      <c r="B562" s="116"/>
      <c r="C562" s="117"/>
      <c r="D562" s="117"/>
      <c r="E562" s="141"/>
      <c r="F562" s="85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111">
        <f t="shared" si="19"/>
        <v>0</v>
      </c>
      <c r="AL562" s="134"/>
    </row>
    <row r="563" spans="1:38" ht="12.75">
      <c r="A563" s="102">
        <f t="shared" si="20"/>
      </c>
      <c r="B563" s="116"/>
      <c r="C563" s="117"/>
      <c r="D563" s="117"/>
      <c r="E563" s="141"/>
      <c r="F563" s="85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111">
        <f t="shared" si="19"/>
        <v>0</v>
      </c>
      <c r="AL563" s="134"/>
    </row>
    <row r="564" spans="1:38" ht="12.75">
      <c r="A564" s="102">
        <f t="shared" si="20"/>
      </c>
      <c r="B564" s="116"/>
      <c r="C564" s="117"/>
      <c r="D564" s="117"/>
      <c r="E564" s="141"/>
      <c r="F564" s="85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111">
        <f t="shared" si="19"/>
        <v>0</v>
      </c>
      <c r="AL564" s="134"/>
    </row>
    <row r="565" spans="1:38" ht="12.75">
      <c r="A565" s="102">
        <f t="shared" si="20"/>
      </c>
      <c r="B565" s="116"/>
      <c r="C565" s="117"/>
      <c r="D565" s="117"/>
      <c r="E565" s="141"/>
      <c r="F565" s="85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111">
        <f t="shared" si="19"/>
        <v>0</v>
      </c>
      <c r="AL565" s="134"/>
    </row>
    <row r="566" spans="1:38" ht="12.75">
      <c r="A566" s="102">
        <f t="shared" si="20"/>
      </c>
      <c r="B566" s="116"/>
      <c r="C566" s="117"/>
      <c r="D566" s="117"/>
      <c r="E566" s="141"/>
      <c r="F566" s="85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111">
        <f t="shared" si="19"/>
        <v>0</v>
      </c>
      <c r="AL566" s="134"/>
    </row>
    <row r="567" spans="1:38" ht="12.75">
      <c r="A567" s="102">
        <f t="shared" si="20"/>
      </c>
      <c r="B567" s="116"/>
      <c r="C567" s="117"/>
      <c r="D567" s="117"/>
      <c r="E567" s="141"/>
      <c r="F567" s="85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111">
        <f t="shared" si="19"/>
        <v>0</v>
      </c>
      <c r="AL567" s="134"/>
    </row>
    <row r="568" spans="1:38" ht="12.75">
      <c r="A568" s="102">
        <f t="shared" si="20"/>
      </c>
      <c r="B568" s="116"/>
      <c r="C568" s="117"/>
      <c r="D568" s="117"/>
      <c r="E568" s="141"/>
      <c r="F568" s="85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111">
        <f t="shared" si="19"/>
        <v>0</v>
      </c>
      <c r="AL568" s="134"/>
    </row>
    <row r="569" spans="1:38" ht="12.75">
      <c r="A569" s="102">
        <f t="shared" si="20"/>
      </c>
      <c r="B569" s="116"/>
      <c r="C569" s="117"/>
      <c r="D569" s="117"/>
      <c r="E569" s="141"/>
      <c r="F569" s="85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111">
        <f t="shared" si="19"/>
        <v>0</v>
      </c>
      <c r="AL569" s="134"/>
    </row>
    <row r="570" spans="1:38" ht="12.75">
      <c r="A570" s="102">
        <f t="shared" si="20"/>
      </c>
      <c r="B570" s="116"/>
      <c r="C570" s="117"/>
      <c r="D570" s="117"/>
      <c r="E570" s="141"/>
      <c r="F570" s="85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111">
        <f t="shared" si="19"/>
        <v>0</v>
      </c>
      <c r="AL570" s="134"/>
    </row>
    <row r="571" spans="1:38" ht="12.75">
      <c r="A571" s="102">
        <f t="shared" si="20"/>
      </c>
      <c r="B571" s="116"/>
      <c r="C571" s="117"/>
      <c r="D571" s="117"/>
      <c r="E571" s="141"/>
      <c r="F571" s="85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111">
        <f t="shared" si="19"/>
        <v>0</v>
      </c>
      <c r="AL571" s="134"/>
    </row>
    <row r="572" spans="1:38" ht="12.75">
      <c r="A572" s="102">
        <f t="shared" si="20"/>
      </c>
      <c r="B572" s="116"/>
      <c r="C572" s="117"/>
      <c r="D572" s="117"/>
      <c r="E572" s="141"/>
      <c r="F572" s="85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111">
        <f t="shared" si="19"/>
        <v>0</v>
      </c>
      <c r="AL572" s="134"/>
    </row>
    <row r="573" spans="1:38" ht="12.75">
      <c r="A573" s="102">
        <f t="shared" si="20"/>
      </c>
      <c r="B573" s="116"/>
      <c r="C573" s="117"/>
      <c r="D573" s="117"/>
      <c r="E573" s="141"/>
      <c r="F573" s="85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111">
        <f t="shared" si="19"/>
        <v>0</v>
      </c>
      <c r="AL573" s="134"/>
    </row>
    <row r="574" spans="1:38" ht="12.75">
      <c r="A574" s="102">
        <f t="shared" si="20"/>
      </c>
      <c r="B574" s="116"/>
      <c r="C574" s="117"/>
      <c r="D574" s="117"/>
      <c r="E574" s="141"/>
      <c r="F574" s="85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111">
        <f t="shared" si="19"/>
        <v>0</v>
      </c>
      <c r="AL574" s="134"/>
    </row>
    <row r="575" spans="1:38" ht="12.75">
      <c r="A575" s="102">
        <f t="shared" si="20"/>
      </c>
      <c r="B575" s="116"/>
      <c r="C575" s="117"/>
      <c r="D575" s="117"/>
      <c r="E575" s="141"/>
      <c r="F575" s="85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111">
        <f t="shared" si="19"/>
        <v>0</v>
      </c>
      <c r="AL575" s="134"/>
    </row>
    <row r="576" spans="1:38" ht="12.75">
      <c r="A576" s="102">
        <f t="shared" si="20"/>
      </c>
      <c r="B576" s="116"/>
      <c r="C576" s="117"/>
      <c r="D576" s="117"/>
      <c r="E576" s="141"/>
      <c r="F576" s="85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111">
        <f t="shared" si="19"/>
        <v>0</v>
      </c>
      <c r="AL576" s="134"/>
    </row>
    <row r="577" spans="1:38" ht="12.75">
      <c r="A577" s="102">
        <f t="shared" si="20"/>
      </c>
      <c r="B577" s="116"/>
      <c r="C577" s="117"/>
      <c r="D577" s="117"/>
      <c r="E577" s="141"/>
      <c r="F577" s="85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111">
        <f t="shared" si="19"/>
        <v>0</v>
      </c>
      <c r="AL577" s="134"/>
    </row>
    <row r="578" spans="1:38" ht="12.75">
      <c r="A578" s="102">
        <f t="shared" si="20"/>
      </c>
      <c r="B578" s="116"/>
      <c r="C578" s="117"/>
      <c r="D578" s="117"/>
      <c r="E578" s="141"/>
      <c r="F578" s="85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111">
        <f t="shared" si="19"/>
        <v>0</v>
      </c>
      <c r="AL578" s="134"/>
    </row>
    <row r="579" spans="1:38" ht="12.75">
      <c r="A579" s="102">
        <f t="shared" si="20"/>
      </c>
      <c r="B579" s="116"/>
      <c r="C579" s="117"/>
      <c r="D579" s="117"/>
      <c r="E579" s="141"/>
      <c r="F579" s="85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111">
        <f t="shared" si="19"/>
        <v>0</v>
      </c>
      <c r="AL579" s="134"/>
    </row>
    <row r="580" spans="1:38" ht="12.75">
      <c r="A580" s="102">
        <f t="shared" si="20"/>
      </c>
      <c r="B580" s="116"/>
      <c r="C580" s="117"/>
      <c r="D580" s="117"/>
      <c r="E580" s="141"/>
      <c r="F580" s="85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111">
        <f t="shared" si="19"/>
        <v>0</v>
      </c>
      <c r="AL580" s="134"/>
    </row>
    <row r="581" spans="1:38" ht="12.75">
      <c r="A581" s="102">
        <f t="shared" si="20"/>
      </c>
      <c r="B581" s="116"/>
      <c r="C581" s="117"/>
      <c r="D581" s="117"/>
      <c r="E581" s="141"/>
      <c r="F581" s="85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111">
        <f aca="true" t="shared" si="21" ref="AK581:AK644">COUNTIF(F581:AJ581,$V$2)</f>
        <v>0</v>
      </c>
      <c r="AL581" s="134"/>
    </row>
    <row r="582" spans="1:38" ht="12.75">
      <c r="A582" s="102">
        <f t="shared" si="20"/>
      </c>
      <c r="B582" s="116"/>
      <c r="C582" s="117"/>
      <c r="D582" s="117"/>
      <c r="E582" s="141"/>
      <c r="F582" s="85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111">
        <f t="shared" si="21"/>
        <v>0</v>
      </c>
      <c r="AL582" s="134"/>
    </row>
    <row r="583" spans="1:38" ht="12.75">
      <c r="A583" s="102">
        <f t="shared" si="20"/>
      </c>
      <c r="B583" s="116"/>
      <c r="C583" s="117"/>
      <c r="D583" s="117"/>
      <c r="E583" s="141"/>
      <c r="F583" s="85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111">
        <f t="shared" si="21"/>
        <v>0</v>
      </c>
      <c r="AL583" s="134"/>
    </row>
    <row r="584" spans="1:38" ht="12.75">
      <c r="A584" s="102">
        <f t="shared" si="20"/>
      </c>
      <c r="B584" s="116"/>
      <c r="C584" s="117"/>
      <c r="D584" s="117"/>
      <c r="E584" s="141"/>
      <c r="F584" s="85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111">
        <f t="shared" si="21"/>
        <v>0</v>
      </c>
      <c r="AL584" s="134"/>
    </row>
    <row r="585" spans="1:38" ht="12.75">
      <c r="A585" s="102">
        <f t="shared" si="20"/>
      </c>
      <c r="B585" s="116"/>
      <c r="C585" s="117"/>
      <c r="D585" s="117"/>
      <c r="E585" s="141"/>
      <c r="F585" s="85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111">
        <f t="shared" si="21"/>
        <v>0</v>
      </c>
      <c r="AL585" s="134"/>
    </row>
    <row r="586" spans="1:38" ht="12.75">
      <c r="A586" s="102">
        <f t="shared" si="20"/>
      </c>
      <c r="B586" s="116"/>
      <c r="C586" s="117"/>
      <c r="D586" s="117"/>
      <c r="E586" s="141"/>
      <c r="F586" s="85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111">
        <f t="shared" si="21"/>
        <v>0</v>
      </c>
      <c r="AL586" s="134"/>
    </row>
    <row r="587" spans="1:38" ht="12.75">
      <c r="A587" s="102">
        <f t="shared" si="20"/>
      </c>
      <c r="B587" s="116"/>
      <c r="C587" s="117"/>
      <c r="D587" s="117"/>
      <c r="E587" s="141"/>
      <c r="F587" s="85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111">
        <f t="shared" si="21"/>
        <v>0</v>
      </c>
      <c r="AL587" s="134"/>
    </row>
    <row r="588" spans="1:38" ht="12.75">
      <c r="A588" s="102">
        <f t="shared" si="20"/>
      </c>
      <c r="B588" s="116"/>
      <c r="C588" s="117"/>
      <c r="D588" s="117"/>
      <c r="E588" s="141"/>
      <c r="F588" s="85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111">
        <f t="shared" si="21"/>
        <v>0</v>
      </c>
      <c r="AL588" s="134"/>
    </row>
    <row r="589" spans="1:38" ht="12.75">
      <c r="A589" s="102">
        <f t="shared" si="20"/>
      </c>
      <c r="B589" s="116"/>
      <c r="C589" s="117"/>
      <c r="D589" s="117"/>
      <c r="E589" s="141"/>
      <c r="F589" s="85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111">
        <f t="shared" si="21"/>
        <v>0</v>
      </c>
      <c r="AL589" s="134"/>
    </row>
    <row r="590" spans="1:38" ht="12.75">
      <c r="A590" s="102">
        <f t="shared" si="20"/>
      </c>
      <c r="B590" s="116"/>
      <c r="C590" s="117"/>
      <c r="D590" s="117"/>
      <c r="E590" s="141"/>
      <c r="F590" s="85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111">
        <f t="shared" si="21"/>
        <v>0</v>
      </c>
      <c r="AL590" s="134"/>
    </row>
    <row r="591" spans="1:38" ht="12.75">
      <c r="A591" s="102">
        <f t="shared" si="20"/>
      </c>
      <c r="B591" s="116"/>
      <c r="C591" s="117"/>
      <c r="D591" s="117"/>
      <c r="E591" s="141"/>
      <c r="F591" s="85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111">
        <f t="shared" si="21"/>
        <v>0</v>
      </c>
      <c r="AL591" s="134"/>
    </row>
    <row r="592" spans="1:38" ht="12.75">
      <c r="A592" s="102">
        <f t="shared" si="20"/>
      </c>
      <c r="B592" s="116"/>
      <c r="C592" s="117"/>
      <c r="D592" s="117"/>
      <c r="E592" s="141"/>
      <c r="F592" s="85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111">
        <f t="shared" si="21"/>
        <v>0</v>
      </c>
      <c r="AL592" s="134"/>
    </row>
    <row r="593" spans="1:38" ht="12.75">
      <c r="A593" s="102">
        <f t="shared" si="20"/>
      </c>
      <c r="B593" s="116"/>
      <c r="C593" s="117"/>
      <c r="D593" s="117"/>
      <c r="E593" s="141"/>
      <c r="F593" s="85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111">
        <f t="shared" si="21"/>
        <v>0</v>
      </c>
      <c r="AL593" s="134"/>
    </row>
    <row r="594" spans="1:38" ht="12.75">
      <c r="A594" s="102">
        <f t="shared" si="20"/>
      </c>
      <c r="B594" s="116"/>
      <c r="C594" s="117"/>
      <c r="D594" s="117"/>
      <c r="E594" s="141"/>
      <c r="F594" s="85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111">
        <f t="shared" si="21"/>
        <v>0</v>
      </c>
      <c r="AL594" s="134"/>
    </row>
    <row r="595" spans="1:38" ht="12.75">
      <c r="A595" s="102">
        <f t="shared" si="20"/>
      </c>
      <c r="B595" s="116"/>
      <c r="C595" s="117"/>
      <c r="D595" s="117"/>
      <c r="E595" s="141"/>
      <c r="F595" s="85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111">
        <f t="shared" si="21"/>
        <v>0</v>
      </c>
      <c r="AL595" s="134"/>
    </row>
    <row r="596" spans="1:38" ht="12.75">
      <c r="A596" s="102">
        <f t="shared" si="20"/>
      </c>
      <c r="B596" s="116"/>
      <c r="C596" s="117"/>
      <c r="D596" s="117"/>
      <c r="E596" s="141"/>
      <c r="F596" s="85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111">
        <f t="shared" si="21"/>
        <v>0</v>
      </c>
      <c r="AL596" s="134"/>
    </row>
    <row r="597" spans="1:38" ht="12.75">
      <c r="A597" s="102">
        <f t="shared" si="20"/>
      </c>
      <c r="B597" s="116"/>
      <c r="C597" s="117"/>
      <c r="D597" s="117"/>
      <c r="E597" s="141"/>
      <c r="F597" s="85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111">
        <f t="shared" si="21"/>
        <v>0</v>
      </c>
      <c r="AL597" s="134"/>
    </row>
    <row r="598" spans="1:38" ht="12.75">
      <c r="A598" s="102">
        <f t="shared" si="20"/>
      </c>
      <c r="B598" s="116"/>
      <c r="C598" s="117"/>
      <c r="D598" s="117"/>
      <c r="E598" s="141"/>
      <c r="F598" s="85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111">
        <f t="shared" si="21"/>
        <v>0</v>
      </c>
      <c r="AL598" s="134"/>
    </row>
    <row r="599" spans="1:38" ht="12.75">
      <c r="A599" s="102">
        <f t="shared" si="20"/>
      </c>
      <c r="B599" s="116"/>
      <c r="C599" s="117"/>
      <c r="D599" s="117"/>
      <c r="E599" s="141"/>
      <c r="F599" s="85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111">
        <f t="shared" si="21"/>
        <v>0</v>
      </c>
      <c r="AL599" s="134"/>
    </row>
    <row r="600" spans="1:38" ht="12.75">
      <c r="A600" s="102">
        <f t="shared" si="20"/>
      </c>
      <c r="B600" s="116"/>
      <c r="C600" s="117"/>
      <c r="D600" s="117"/>
      <c r="E600" s="141"/>
      <c r="F600" s="85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111">
        <f t="shared" si="21"/>
        <v>0</v>
      </c>
      <c r="AL600" s="134"/>
    </row>
    <row r="601" spans="1:38" ht="12.75">
      <c r="A601" s="102">
        <f t="shared" si="20"/>
      </c>
      <c r="B601" s="116"/>
      <c r="C601" s="117"/>
      <c r="D601" s="117"/>
      <c r="E601" s="141"/>
      <c r="F601" s="85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111">
        <f t="shared" si="21"/>
        <v>0</v>
      </c>
      <c r="AL601" s="134"/>
    </row>
    <row r="602" spans="1:38" ht="12.75">
      <c r="A602" s="102">
        <f t="shared" si="20"/>
      </c>
      <c r="B602" s="116"/>
      <c r="C602" s="117"/>
      <c r="D602" s="117"/>
      <c r="E602" s="141"/>
      <c r="F602" s="85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111">
        <f t="shared" si="21"/>
        <v>0</v>
      </c>
      <c r="AL602" s="134"/>
    </row>
    <row r="603" spans="1:38" ht="12.75">
      <c r="A603" s="102">
        <f t="shared" si="20"/>
      </c>
      <c r="B603" s="116"/>
      <c r="C603" s="117"/>
      <c r="D603" s="117"/>
      <c r="E603" s="141"/>
      <c r="F603" s="85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111">
        <f t="shared" si="21"/>
        <v>0</v>
      </c>
      <c r="AL603" s="134"/>
    </row>
    <row r="604" spans="1:38" ht="12.75">
      <c r="A604" s="102">
        <f t="shared" si="20"/>
      </c>
      <c r="B604" s="116"/>
      <c r="C604" s="117"/>
      <c r="D604" s="117"/>
      <c r="E604" s="141"/>
      <c r="F604" s="85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111">
        <f t="shared" si="21"/>
        <v>0</v>
      </c>
      <c r="AL604" s="134"/>
    </row>
    <row r="605" spans="1:38" ht="12.75">
      <c r="A605" s="102">
        <f t="shared" si="20"/>
      </c>
      <c r="B605" s="116"/>
      <c r="C605" s="117"/>
      <c r="D605" s="117"/>
      <c r="E605" s="141"/>
      <c r="F605" s="85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111">
        <f t="shared" si="21"/>
        <v>0</v>
      </c>
      <c r="AL605" s="134"/>
    </row>
    <row r="606" spans="1:38" ht="12.75">
      <c r="A606" s="102">
        <f t="shared" si="20"/>
      </c>
      <c r="B606" s="116"/>
      <c r="C606" s="117"/>
      <c r="D606" s="117"/>
      <c r="E606" s="141"/>
      <c r="F606" s="85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111">
        <f t="shared" si="21"/>
        <v>0</v>
      </c>
      <c r="AL606" s="134"/>
    </row>
    <row r="607" spans="1:38" ht="12.75">
      <c r="A607" s="102">
        <f t="shared" si="20"/>
      </c>
      <c r="B607" s="116"/>
      <c r="C607" s="117"/>
      <c r="D607" s="117"/>
      <c r="E607" s="141"/>
      <c r="F607" s="85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111">
        <f t="shared" si="21"/>
        <v>0</v>
      </c>
      <c r="AL607" s="134"/>
    </row>
    <row r="608" spans="1:38" ht="12.75">
      <c r="A608" s="102">
        <f t="shared" si="20"/>
      </c>
      <c r="B608" s="116"/>
      <c r="C608" s="117"/>
      <c r="D608" s="117"/>
      <c r="E608" s="141"/>
      <c r="F608" s="85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111">
        <f t="shared" si="21"/>
        <v>0</v>
      </c>
      <c r="AL608" s="134"/>
    </row>
    <row r="609" spans="1:38" ht="12.75">
      <c r="A609" s="102">
        <f t="shared" si="20"/>
      </c>
      <c r="B609" s="116"/>
      <c r="C609" s="117"/>
      <c r="D609" s="117"/>
      <c r="E609" s="141"/>
      <c r="F609" s="85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111">
        <f t="shared" si="21"/>
        <v>0</v>
      </c>
      <c r="AL609" s="134"/>
    </row>
    <row r="610" spans="1:38" ht="12.75">
      <c r="A610" s="102">
        <f t="shared" si="20"/>
      </c>
      <c r="B610" s="116"/>
      <c r="C610" s="117"/>
      <c r="D610" s="117"/>
      <c r="E610" s="141"/>
      <c r="F610" s="85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111">
        <f t="shared" si="21"/>
        <v>0</v>
      </c>
      <c r="AL610" s="134"/>
    </row>
    <row r="611" spans="1:38" ht="12.75">
      <c r="A611" s="102">
        <f t="shared" si="20"/>
      </c>
      <c r="B611" s="116"/>
      <c r="C611" s="117"/>
      <c r="D611" s="117"/>
      <c r="E611" s="141"/>
      <c r="F611" s="85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111">
        <f t="shared" si="21"/>
        <v>0</v>
      </c>
      <c r="AL611" s="134"/>
    </row>
    <row r="612" spans="1:38" ht="12.75">
      <c r="A612" s="102">
        <f aca="true" t="shared" si="22" ref="A612:A675">IF(C612&lt;&gt;"",A611+1,"")</f>
      </c>
      <c r="B612" s="116"/>
      <c r="C612" s="117"/>
      <c r="D612" s="117"/>
      <c r="E612" s="141"/>
      <c r="F612" s="85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111">
        <f t="shared" si="21"/>
        <v>0</v>
      </c>
      <c r="AL612" s="134"/>
    </row>
    <row r="613" spans="1:38" ht="12.75">
      <c r="A613" s="102">
        <f t="shared" si="22"/>
      </c>
      <c r="B613" s="116"/>
      <c r="C613" s="117"/>
      <c r="D613" s="117"/>
      <c r="E613" s="141"/>
      <c r="F613" s="85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111">
        <f t="shared" si="21"/>
        <v>0</v>
      </c>
      <c r="AL613" s="134"/>
    </row>
    <row r="614" spans="1:38" ht="12.75">
      <c r="A614" s="102">
        <f t="shared" si="22"/>
      </c>
      <c r="B614" s="116"/>
      <c r="C614" s="117"/>
      <c r="D614" s="117"/>
      <c r="E614" s="141"/>
      <c r="F614" s="85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111">
        <f t="shared" si="21"/>
        <v>0</v>
      </c>
      <c r="AL614" s="134"/>
    </row>
    <row r="615" spans="1:38" ht="12.75">
      <c r="A615" s="102">
        <f t="shared" si="22"/>
      </c>
      <c r="B615" s="116"/>
      <c r="C615" s="117"/>
      <c r="D615" s="117"/>
      <c r="E615" s="141"/>
      <c r="F615" s="85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111">
        <f t="shared" si="21"/>
        <v>0</v>
      </c>
      <c r="AL615" s="134"/>
    </row>
    <row r="616" spans="1:38" ht="12.75">
      <c r="A616" s="102">
        <f t="shared" si="22"/>
      </c>
      <c r="B616" s="116"/>
      <c r="C616" s="117"/>
      <c r="D616" s="117"/>
      <c r="E616" s="141"/>
      <c r="F616" s="85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111">
        <f t="shared" si="21"/>
        <v>0</v>
      </c>
      <c r="AL616" s="134"/>
    </row>
    <row r="617" spans="1:38" ht="12.75">
      <c r="A617" s="102">
        <f t="shared" si="22"/>
      </c>
      <c r="B617" s="116"/>
      <c r="C617" s="117"/>
      <c r="D617" s="117"/>
      <c r="E617" s="141"/>
      <c r="F617" s="85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111">
        <f t="shared" si="21"/>
        <v>0</v>
      </c>
      <c r="AL617" s="134"/>
    </row>
    <row r="618" spans="1:38" ht="12.75">
      <c r="A618" s="102">
        <f t="shared" si="22"/>
      </c>
      <c r="B618" s="116"/>
      <c r="C618" s="117"/>
      <c r="D618" s="117"/>
      <c r="E618" s="141"/>
      <c r="F618" s="85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111">
        <f t="shared" si="21"/>
        <v>0</v>
      </c>
      <c r="AL618" s="134"/>
    </row>
    <row r="619" spans="1:38" ht="12.75">
      <c r="A619" s="102">
        <f t="shared" si="22"/>
      </c>
      <c r="B619" s="116"/>
      <c r="C619" s="117"/>
      <c r="D619" s="117"/>
      <c r="E619" s="141"/>
      <c r="F619" s="85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111">
        <f t="shared" si="21"/>
        <v>0</v>
      </c>
      <c r="AL619" s="134"/>
    </row>
    <row r="620" spans="1:38" ht="12.75">
      <c r="A620" s="102">
        <f t="shared" si="22"/>
      </c>
      <c r="B620" s="116"/>
      <c r="C620" s="117"/>
      <c r="D620" s="117"/>
      <c r="E620" s="141"/>
      <c r="F620" s="85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111">
        <f t="shared" si="21"/>
        <v>0</v>
      </c>
      <c r="AL620" s="134"/>
    </row>
    <row r="621" spans="1:38" ht="12.75">
      <c r="A621" s="102">
        <f t="shared" si="22"/>
      </c>
      <c r="B621" s="116"/>
      <c r="C621" s="117"/>
      <c r="D621" s="117"/>
      <c r="E621" s="141"/>
      <c r="F621" s="85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111">
        <f t="shared" si="21"/>
        <v>0</v>
      </c>
      <c r="AL621" s="134"/>
    </row>
    <row r="622" spans="1:38" ht="12.75">
      <c r="A622" s="102">
        <f t="shared" si="22"/>
      </c>
      <c r="B622" s="116"/>
      <c r="C622" s="117"/>
      <c r="D622" s="117"/>
      <c r="E622" s="141"/>
      <c r="F622" s="85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111">
        <f t="shared" si="21"/>
        <v>0</v>
      </c>
      <c r="AL622" s="134"/>
    </row>
    <row r="623" spans="1:38" ht="12.75">
      <c r="A623" s="102">
        <f t="shared" si="22"/>
      </c>
      <c r="B623" s="116"/>
      <c r="C623" s="117"/>
      <c r="D623" s="117"/>
      <c r="E623" s="141"/>
      <c r="F623" s="85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111">
        <f t="shared" si="21"/>
        <v>0</v>
      </c>
      <c r="AL623" s="134"/>
    </row>
    <row r="624" spans="1:38" ht="12.75">
      <c r="A624" s="102">
        <f t="shared" si="22"/>
      </c>
      <c r="B624" s="116"/>
      <c r="C624" s="117"/>
      <c r="D624" s="117"/>
      <c r="E624" s="141"/>
      <c r="F624" s="85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111">
        <f t="shared" si="21"/>
        <v>0</v>
      </c>
      <c r="AL624" s="134"/>
    </row>
    <row r="625" spans="1:38" ht="12.75">
      <c r="A625" s="102">
        <f t="shared" si="22"/>
      </c>
      <c r="B625" s="116"/>
      <c r="C625" s="117"/>
      <c r="D625" s="117"/>
      <c r="E625" s="141"/>
      <c r="F625" s="85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111">
        <f t="shared" si="21"/>
        <v>0</v>
      </c>
      <c r="AL625" s="134"/>
    </row>
    <row r="626" spans="1:38" ht="12.75">
      <c r="A626" s="102">
        <f t="shared" si="22"/>
      </c>
      <c r="B626" s="116"/>
      <c r="C626" s="117"/>
      <c r="D626" s="117"/>
      <c r="E626" s="141"/>
      <c r="F626" s="85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111">
        <f t="shared" si="21"/>
        <v>0</v>
      </c>
      <c r="AL626" s="134"/>
    </row>
    <row r="627" spans="1:38" ht="12.75">
      <c r="A627" s="102">
        <f t="shared" si="22"/>
      </c>
      <c r="B627" s="116"/>
      <c r="C627" s="117"/>
      <c r="D627" s="117"/>
      <c r="E627" s="141"/>
      <c r="F627" s="85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111">
        <f t="shared" si="21"/>
        <v>0</v>
      </c>
      <c r="AL627" s="134"/>
    </row>
    <row r="628" spans="1:38" ht="12.75">
      <c r="A628" s="102">
        <f t="shared" si="22"/>
      </c>
      <c r="B628" s="116"/>
      <c r="C628" s="117"/>
      <c r="D628" s="117"/>
      <c r="E628" s="141"/>
      <c r="F628" s="85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111">
        <f t="shared" si="21"/>
        <v>0</v>
      </c>
      <c r="AL628" s="134"/>
    </row>
    <row r="629" spans="1:38" ht="12.75">
      <c r="A629" s="102">
        <f t="shared" si="22"/>
      </c>
      <c r="B629" s="116"/>
      <c r="C629" s="117"/>
      <c r="D629" s="117"/>
      <c r="E629" s="141"/>
      <c r="F629" s="85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111">
        <f t="shared" si="21"/>
        <v>0</v>
      </c>
      <c r="AL629" s="134"/>
    </row>
    <row r="630" spans="1:38" ht="12.75">
      <c r="A630" s="102">
        <f t="shared" si="22"/>
      </c>
      <c r="B630" s="116"/>
      <c r="C630" s="117"/>
      <c r="D630" s="117"/>
      <c r="E630" s="141"/>
      <c r="F630" s="85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111">
        <f t="shared" si="21"/>
        <v>0</v>
      </c>
      <c r="AL630" s="134"/>
    </row>
    <row r="631" spans="1:38" ht="12.75">
      <c r="A631" s="102">
        <f t="shared" si="22"/>
      </c>
      <c r="B631" s="116"/>
      <c r="C631" s="117"/>
      <c r="D631" s="117"/>
      <c r="E631" s="141"/>
      <c r="F631" s="85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111">
        <f t="shared" si="21"/>
        <v>0</v>
      </c>
      <c r="AL631" s="134"/>
    </row>
    <row r="632" spans="1:38" ht="12.75">
      <c r="A632" s="102">
        <f t="shared" si="22"/>
      </c>
      <c r="B632" s="116"/>
      <c r="C632" s="117"/>
      <c r="D632" s="117"/>
      <c r="E632" s="141"/>
      <c r="F632" s="85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111">
        <f t="shared" si="21"/>
        <v>0</v>
      </c>
      <c r="AL632" s="134"/>
    </row>
    <row r="633" spans="1:38" ht="12.75">
      <c r="A633" s="102">
        <f t="shared" si="22"/>
      </c>
      <c r="B633" s="116"/>
      <c r="C633" s="117"/>
      <c r="D633" s="117"/>
      <c r="E633" s="141"/>
      <c r="F633" s="85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111">
        <f t="shared" si="21"/>
        <v>0</v>
      </c>
      <c r="AL633" s="134"/>
    </row>
    <row r="634" spans="1:38" ht="12.75">
      <c r="A634" s="102">
        <f t="shared" si="22"/>
      </c>
      <c r="B634" s="116"/>
      <c r="C634" s="117"/>
      <c r="D634" s="117"/>
      <c r="E634" s="141"/>
      <c r="F634" s="85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111">
        <f t="shared" si="21"/>
        <v>0</v>
      </c>
      <c r="AL634" s="134"/>
    </row>
    <row r="635" spans="1:38" ht="12.75">
      <c r="A635" s="102">
        <f t="shared" si="22"/>
      </c>
      <c r="B635" s="116"/>
      <c r="C635" s="117"/>
      <c r="D635" s="117"/>
      <c r="E635" s="141"/>
      <c r="F635" s="85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111">
        <f t="shared" si="21"/>
        <v>0</v>
      </c>
      <c r="AL635" s="134"/>
    </row>
    <row r="636" spans="1:38" ht="12.75">
      <c r="A636" s="102">
        <f t="shared" si="22"/>
      </c>
      <c r="B636" s="116"/>
      <c r="C636" s="117"/>
      <c r="D636" s="117"/>
      <c r="E636" s="141"/>
      <c r="F636" s="85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111">
        <f t="shared" si="21"/>
        <v>0</v>
      </c>
      <c r="AL636" s="134"/>
    </row>
    <row r="637" spans="1:38" ht="12.75">
      <c r="A637" s="102">
        <f t="shared" si="22"/>
      </c>
      <c r="B637" s="116"/>
      <c r="C637" s="117"/>
      <c r="D637" s="117"/>
      <c r="E637" s="141"/>
      <c r="F637" s="85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111">
        <f t="shared" si="21"/>
        <v>0</v>
      </c>
      <c r="AL637" s="134"/>
    </row>
    <row r="638" spans="1:38" ht="12.75">
      <c r="A638" s="102">
        <f t="shared" si="22"/>
      </c>
      <c r="B638" s="116"/>
      <c r="C638" s="117"/>
      <c r="D638" s="117"/>
      <c r="E638" s="141"/>
      <c r="F638" s="85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111">
        <f t="shared" si="21"/>
        <v>0</v>
      </c>
      <c r="AL638" s="134"/>
    </row>
    <row r="639" spans="1:38" ht="12.75">
      <c r="A639" s="102">
        <f t="shared" si="22"/>
      </c>
      <c r="B639" s="116"/>
      <c r="C639" s="117"/>
      <c r="D639" s="117"/>
      <c r="E639" s="141"/>
      <c r="F639" s="85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111">
        <f t="shared" si="21"/>
        <v>0</v>
      </c>
      <c r="AL639" s="134"/>
    </row>
    <row r="640" spans="1:38" ht="12.75">
      <c r="A640" s="102">
        <f t="shared" si="22"/>
      </c>
      <c r="B640" s="116"/>
      <c r="C640" s="117"/>
      <c r="D640" s="117"/>
      <c r="E640" s="141"/>
      <c r="F640" s="85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111">
        <f t="shared" si="21"/>
        <v>0</v>
      </c>
      <c r="AL640" s="134"/>
    </row>
    <row r="641" spans="1:38" ht="12.75">
      <c r="A641" s="102">
        <f t="shared" si="22"/>
      </c>
      <c r="B641" s="116"/>
      <c r="C641" s="117"/>
      <c r="D641" s="117"/>
      <c r="E641" s="141"/>
      <c r="F641" s="85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111">
        <f t="shared" si="21"/>
        <v>0</v>
      </c>
      <c r="AL641" s="134"/>
    </row>
    <row r="642" spans="1:38" ht="12.75">
      <c r="A642" s="102">
        <f t="shared" si="22"/>
      </c>
      <c r="B642" s="116"/>
      <c r="C642" s="117"/>
      <c r="D642" s="117"/>
      <c r="E642" s="141"/>
      <c r="F642" s="85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111">
        <f t="shared" si="21"/>
        <v>0</v>
      </c>
      <c r="AL642" s="134"/>
    </row>
    <row r="643" spans="1:38" ht="12.75">
      <c r="A643" s="102">
        <f t="shared" si="22"/>
      </c>
      <c r="B643" s="116"/>
      <c r="C643" s="117"/>
      <c r="D643" s="117"/>
      <c r="E643" s="141"/>
      <c r="F643" s="85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111">
        <f t="shared" si="21"/>
        <v>0</v>
      </c>
      <c r="AL643" s="134"/>
    </row>
    <row r="644" spans="1:38" ht="12.75">
      <c r="A644" s="102">
        <f t="shared" si="22"/>
      </c>
      <c r="B644" s="116"/>
      <c r="C644" s="117"/>
      <c r="D644" s="117"/>
      <c r="E644" s="141"/>
      <c r="F644" s="85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111">
        <f t="shared" si="21"/>
        <v>0</v>
      </c>
      <c r="AL644" s="134"/>
    </row>
    <row r="645" spans="1:38" ht="12.75">
      <c r="A645" s="102">
        <f t="shared" si="22"/>
      </c>
      <c r="B645" s="116"/>
      <c r="C645" s="117"/>
      <c r="D645" s="117"/>
      <c r="E645" s="141"/>
      <c r="F645" s="85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111">
        <f aca="true" t="shared" si="23" ref="AK645:AK708">COUNTIF(F645:AJ645,$V$2)</f>
        <v>0</v>
      </c>
      <c r="AL645" s="134"/>
    </row>
    <row r="646" spans="1:38" ht="12.75">
      <c r="A646" s="102">
        <f t="shared" si="22"/>
      </c>
      <c r="B646" s="116"/>
      <c r="C646" s="117"/>
      <c r="D646" s="117"/>
      <c r="E646" s="141"/>
      <c r="F646" s="85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111">
        <f t="shared" si="23"/>
        <v>0</v>
      </c>
      <c r="AL646" s="134"/>
    </row>
    <row r="647" spans="1:38" ht="12.75">
      <c r="A647" s="102">
        <f t="shared" si="22"/>
      </c>
      <c r="B647" s="116"/>
      <c r="C647" s="117"/>
      <c r="D647" s="117"/>
      <c r="E647" s="141"/>
      <c r="F647" s="85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111">
        <f t="shared" si="23"/>
        <v>0</v>
      </c>
      <c r="AL647" s="134"/>
    </row>
    <row r="648" spans="1:38" ht="12.75">
      <c r="A648" s="102">
        <f t="shared" si="22"/>
      </c>
      <c r="B648" s="116"/>
      <c r="C648" s="117"/>
      <c r="D648" s="117"/>
      <c r="E648" s="141"/>
      <c r="F648" s="85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111">
        <f t="shared" si="23"/>
        <v>0</v>
      </c>
      <c r="AL648" s="134"/>
    </row>
    <row r="649" spans="1:38" ht="12.75">
      <c r="A649" s="102">
        <f t="shared" si="22"/>
      </c>
      <c r="B649" s="116"/>
      <c r="C649" s="117"/>
      <c r="D649" s="117"/>
      <c r="E649" s="141"/>
      <c r="F649" s="85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111">
        <f t="shared" si="23"/>
        <v>0</v>
      </c>
      <c r="AL649" s="134"/>
    </row>
    <row r="650" spans="1:38" ht="12.75">
      <c r="A650" s="102">
        <f t="shared" si="22"/>
      </c>
      <c r="B650" s="116"/>
      <c r="C650" s="117"/>
      <c r="D650" s="117"/>
      <c r="E650" s="141"/>
      <c r="F650" s="85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111">
        <f t="shared" si="23"/>
        <v>0</v>
      </c>
      <c r="AL650" s="134"/>
    </row>
    <row r="651" spans="1:38" ht="12.75">
      <c r="A651" s="102">
        <f t="shared" si="22"/>
      </c>
      <c r="B651" s="116"/>
      <c r="C651" s="117"/>
      <c r="D651" s="117"/>
      <c r="E651" s="141"/>
      <c r="F651" s="85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111">
        <f t="shared" si="23"/>
        <v>0</v>
      </c>
      <c r="AL651" s="134"/>
    </row>
    <row r="652" spans="1:38" ht="12.75">
      <c r="A652" s="102">
        <f t="shared" si="22"/>
      </c>
      <c r="B652" s="116"/>
      <c r="C652" s="117"/>
      <c r="D652" s="117"/>
      <c r="E652" s="141"/>
      <c r="F652" s="85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111">
        <f t="shared" si="23"/>
        <v>0</v>
      </c>
      <c r="AL652" s="134"/>
    </row>
    <row r="653" spans="1:38" ht="12.75">
      <c r="A653" s="102">
        <f t="shared" si="22"/>
      </c>
      <c r="B653" s="116"/>
      <c r="C653" s="117"/>
      <c r="D653" s="117"/>
      <c r="E653" s="141"/>
      <c r="F653" s="85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111">
        <f t="shared" si="23"/>
        <v>0</v>
      </c>
      <c r="AL653" s="134"/>
    </row>
    <row r="654" spans="1:38" ht="12.75">
      <c r="A654" s="102">
        <f t="shared" si="22"/>
      </c>
      <c r="B654" s="116"/>
      <c r="C654" s="117"/>
      <c r="D654" s="117"/>
      <c r="E654" s="141"/>
      <c r="F654" s="85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111">
        <f t="shared" si="23"/>
        <v>0</v>
      </c>
      <c r="AL654" s="134"/>
    </row>
    <row r="655" spans="1:38" ht="12.75">
      <c r="A655" s="102">
        <f t="shared" si="22"/>
      </c>
      <c r="B655" s="116"/>
      <c r="C655" s="117"/>
      <c r="D655" s="117"/>
      <c r="E655" s="141"/>
      <c r="F655" s="85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111">
        <f t="shared" si="23"/>
        <v>0</v>
      </c>
      <c r="AL655" s="134"/>
    </row>
    <row r="656" spans="1:38" ht="12.75">
      <c r="A656" s="102">
        <f t="shared" si="22"/>
      </c>
      <c r="B656" s="116"/>
      <c r="C656" s="117"/>
      <c r="D656" s="117"/>
      <c r="E656" s="141"/>
      <c r="F656" s="85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111">
        <f t="shared" si="23"/>
        <v>0</v>
      </c>
      <c r="AL656" s="134"/>
    </row>
    <row r="657" spans="1:38" ht="12.75">
      <c r="A657" s="102">
        <f t="shared" si="22"/>
      </c>
      <c r="B657" s="116"/>
      <c r="C657" s="117"/>
      <c r="D657" s="117"/>
      <c r="E657" s="141"/>
      <c r="F657" s="85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111">
        <f t="shared" si="23"/>
        <v>0</v>
      </c>
      <c r="AL657" s="134"/>
    </row>
    <row r="658" spans="1:38" ht="12.75">
      <c r="A658" s="102">
        <f t="shared" si="22"/>
      </c>
      <c r="B658" s="116"/>
      <c r="C658" s="117"/>
      <c r="D658" s="117"/>
      <c r="E658" s="141"/>
      <c r="F658" s="85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111">
        <f t="shared" si="23"/>
        <v>0</v>
      </c>
      <c r="AL658" s="134"/>
    </row>
    <row r="659" spans="1:38" ht="12.75">
      <c r="A659" s="102">
        <f t="shared" si="22"/>
      </c>
      <c r="B659" s="116"/>
      <c r="C659" s="117"/>
      <c r="D659" s="117"/>
      <c r="E659" s="141"/>
      <c r="F659" s="85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111">
        <f t="shared" si="23"/>
        <v>0</v>
      </c>
      <c r="AL659" s="134"/>
    </row>
    <row r="660" spans="1:38" ht="12.75">
      <c r="A660" s="102">
        <f t="shared" si="22"/>
      </c>
      <c r="B660" s="116"/>
      <c r="C660" s="117"/>
      <c r="D660" s="117"/>
      <c r="E660" s="141"/>
      <c r="F660" s="85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111">
        <f t="shared" si="23"/>
        <v>0</v>
      </c>
      <c r="AL660" s="134"/>
    </row>
    <row r="661" spans="1:38" ht="12.75">
      <c r="A661" s="102">
        <f t="shared" si="22"/>
      </c>
      <c r="B661" s="116"/>
      <c r="C661" s="117"/>
      <c r="D661" s="117"/>
      <c r="E661" s="141"/>
      <c r="F661" s="85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111">
        <f t="shared" si="23"/>
        <v>0</v>
      </c>
      <c r="AL661" s="134"/>
    </row>
    <row r="662" spans="1:38" ht="12.75">
      <c r="A662" s="102">
        <f t="shared" si="22"/>
      </c>
      <c r="B662" s="116"/>
      <c r="C662" s="117"/>
      <c r="D662" s="117"/>
      <c r="E662" s="141"/>
      <c r="F662" s="85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111">
        <f t="shared" si="23"/>
        <v>0</v>
      </c>
      <c r="AL662" s="134"/>
    </row>
    <row r="663" spans="1:38" ht="12.75">
      <c r="A663" s="102">
        <f t="shared" si="22"/>
      </c>
      <c r="B663" s="116"/>
      <c r="C663" s="117"/>
      <c r="D663" s="117"/>
      <c r="E663" s="141"/>
      <c r="F663" s="85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111">
        <f t="shared" si="23"/>
        <v>0</v>
      </c>
      <c r="AL663" s="134"/>
    </row>
    <row r="664" spans="1:38" ht="12.75">
      <c r="A664" s="102">
        <f t="shared" si="22"/>
      </c>
      <c r="B664" s="116"/>
      <c r="C664" s="117"/>
      <c r="D664" s="117"/>
      <c r="E664" s="141"/>
      <c r="F664" s="85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111">
        <f t="shared" si="23"/>
        <v>0</v>
      </c>
      <c r="AL664" s="134"/>
    </row>
    <row r="665" spans="1:38" ht="12.75">
      <c r="A665" s="102">
        <f t="shared" si="22"/>
      </c>
      <c r="B665" s="116"/>
      <c r="C665" s="117"/>
      <c r="D665" s="117"/>
      <c r="E665" s="141"/>
      <c r="F665" s="85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111">
        <f t="shared" si="23"/>
        <v>0</v>
      </c>
      <c r="AL665" s="134"/>
    </row>
    <row r="666" spans="1:38" ht="12.75">
      <c r="A666" s="102">
        <f t="shared" si="22"/>
      </c>
      <c r="B666" s="116"/>
      <c r="C666" s="117"/>
      <c r="D666" s="117"/>
      <c r="E666" s="141"/>
      <c r="F666" s="85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111">
        <f t="shared" si="23"/>
        <v>0</v>
      </c>
      <c r="AL666" s="134"/>
    </row>
    <row r="667" spans="1:38" ht="12.75">
      <c r="A667" s="102">
        <f t="shared" si="22"/>
      </c>
      <c r="B667" s="116"/>
      <c r="C667" s="117"/>
      <c r="D667" s="117"/>
      <c r="E667" s="141"/>
      <c r="F667" s="85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111">
        <f t="shared" si="23"/>
        <v>0</v>
      </c>
      <c r="AL667" s="134"/>
    </row>
    <row r="668" spans="1:38" ht="12.75">
      <c r="A668" s="102">
        <f t="shared" si="22"/>
      </c>
      <c r="B668" s="116"/>
      <c r="C668" s="117"/>
      <c r="D668" s="117"/>
      <c r="E668" s="141"/>
      <c r="F668" s="85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111">
        <f t="shared" si="23"/>
        <v>0</v>
      </c>
      <c r="AL668" s="134"/>
    </row>
    <row r="669" spans="1:38" ht="12.75">
      <c r="A669" s="102">
        <f t="shared" si="22"/>
      </c>
      <c r="B669" s="116"/>
      <c r="C669" s="117"/>
      <c r="D669" s="117"/>
      <c r="E669" s="141"/>
      <c r="F669" s="85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111">
        <f t="shared" si="23"/>
        <v>0</v>
      </c>
      <c r="AL669" s="134"/>
    </row>
    <row r="670" spans="1:38" ht="12.75">
      <c r="A670" s="102">
        <f t="shared" si="22"/>
      </c>
      <c r="B670" s="116"/>
      <c r="C670" s="117"/>
      <c r="D670" s="117"/>
      <c r="E670" s="141"/>
      <c r="F670" s="85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111">
        <f t="shared" si="23"/>
        <v>0</v>
      </c>
      <c r="AL670" s="134"/>
    </row>
    <row r="671" spans="1:38" ht="12.75">
      <c r="A671" s="102">
        <f t="shared" si="22"/>
      </c>
      <c r="B671" s="116"/>
      <c r="C671" s="117"/>
      <c r="D671" s="117"/>
      <c r="E671" s="141"/>
      <c r="F671" s="85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111">
        <f t="shared" si="23"/>
        <v>0</v>
      </c>
      <c r="AL671" s="134"/>
    </row>
    <row r="672" spans="1:38" ht="12.75">
      <c r="A672" s="102">
        <f t="shared" si="22"/>
      </c>
      <c r="B672" s="116"/>
      <c r="C672" s="117"/>
      <c r="D672" s="117"/>
      <c r="E672" s="141"/>
      <c r="F672" s="85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111">
        <f t="shared" si="23"/>
        <v>0</v>
      </c>
      <c r="AL672" s="134"/>
    </row>
    <row r="673" spans="1:38" ht="12.75">
      <c r="A673" s="102">
        <f t="shared" si="22"/>
      </c>
      <c r="B673" s="116"/>
      <c r="C673" s="117"/>
      <c r="D673" s="117"/>
      <c r="E673" s="141"/>
      <c r="F673" s="85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111">
        <f t="shared" si="23"/>
        <v>0</v>
      </c>
      <c r="AL673" s="134"/>
    </row>
    <row r="674" spans="1:38" ht="12.75">
      <c r="A674" s="102">
        <f t="shared" si="22"/>
      </c>
      <c r="B674" s="116"/>
      <c r="C674" s="117"/>
      <c r="D674" s="117"/>
      <c r="E674" s="141"/>
      <c r="F674" s="85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111">
        <f t="shared" si="23"/>
        <v>0</v>
      </c>
      <c r="AL674" s="134"/>
    </row>
    <row r="675" spans="1:38" ht="12.75">
      <c r="A675" s="102">
        <f t="shared" si="22"/>
      </c>
      <c r="B675" s="116"/>
      <c r="C675" s="117"/>
      <c r="D675" s="117"/>
      <c r="E675" s="141"/>
      <c r="F675" s="85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111">
        <f t="shared" si="23"/>
        <v>0</v>
      </c>
      <c r="AL675" s="134"/>
    </row>
    <row r="676" spans="1:38" ht="12.75">
      <c r="A676" s="102">
        <f aca="true" t="shared" si="24" ref="A676:A739">IF(C676&lt;&gt;"",A675+1,"")</f>
      </c>
      <c r="B676" s="116"/>
      <c r="C676" s="117"/>
      <c r="D676" s="117"/>
      <c r="E676" s="141"/>
      <c r="F676" s="85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111">
        <f t="shared" si="23"/>
        <v>0</v>
      </c>
      <c r="AL676" s="134"/>
    </row>
    <row r="677" spans="1:38" ht="12.75">
      <c r="A677" s="102">
        <f t="shared" si="24"/>
      </c>
      <c r="B677" s="116"/>
      <c r="C677" s="117"/>
      <c r="D677" s="117"/>
      <c r="E677" s="141"/>
      <c r="F677" s="85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111">
        <f t="shared" si="23"/>
        <v>0</v>
      </c>
      <c r="AL677" s="134"/>
    </row>
    <row r="678" spans="1:38" ht="12.75">
      <c r="A678" s="102">
        <f t="shared" si="24"/>
      </c>
      <c r="B678" s="116"/>
      <c r="C678" s="117"/>
      <c r="D678" s="117"/>
      <c r="E678" s="141"/>
      <c r="F678" s="85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111">
        <f t="shared" si="23"/>
        <v>0</v>
      </c>
      <c r="AL678" s="134"/>
    </row>
    <row r="679" spans="1:38" ht="12.75">
      <c r="A679" s="102">
        <f t="shared" si="24"/>
      </c>
      <c r="B679" s="116"/>
      <c r="C679" s="117"/>
      <c r="D679" s="117"/>
      <c r="E679" s="141"/>
      <c r="F679" s="85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111">
        <f t="shared" si="23"/>
        <v>0</v>
      </c>
      <c r="AL679" s="134"/>
    </row>
    <row r="680" spans="1:38" ht="12.75">
      <c r="A680" s="102">
        <f t="shared" si="24"/>
      </c>
      <c r="B680" s="116"/>
      <c r="C680" s="117"/>
      <c r="D680" s="117"/>
      <c r="E680" s="141"/>
      <c r="F680" s="85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111">
        <f t="shared" si="23"/>
        <v>0</v>
      </c>
      <c r="AL680" s="134"/>
    </row>
    <row r="681" spans="1:38" ht="12.75">
      <c r="A681" s="102">
        <f t="shared" si="24"/>
      </c>
      <c r="B681" s="116"/>
      <c r="C681" s="117"/>
      <c r="D681" s="117"/>
      <c r="E681" s="141"/>
      <c r="F681" s="85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111">
        <f t="shared" si="23"/>
        <v>0</v>
      </c>
      <c r="AL681" s="134"/>
    </row>
    <row r="682" spans="1:38" ht="12.75">
      <c r="A682" s="102">
        <f t="shared" si="24"/>
      </c>
      <c r="B682" s="116"/>
      <c r="C682" s="117"/>
      <c r="D682" s="117"/>
      <c r="E682" s="141"/>
      <c r="F682" s="85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111">
        <f t="shared" si="23"/>
        <v>0</v>
      </c>
      <c r="AL682" s="134"/>
    </row>
    <row r="683" spans="1:38" ht="12.75">
      <c r="A683" s="102">
        <f t="shared" si="24"/>
      </c>
      <c r="B683" s="116"/>
      <c r="C683" s="117"/>
      <c r="D683" s="117"/>
      <c r="E683" s="141"/>
      <c r="F683" s="85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111">
        <f t="shared" si="23"/>
        <v>0</v>
      </c>
      <c r="AL683" s="134"/>
    </row>
    <row r="684" spans="1:38" ht="12.75">
      <c r="A684" s="102">
        <f t="shared" si="24"/>
      </c>
      <c r="B684" s="116"/>
      <c r="C684" s="117"/>
      <c r="D684" s="117"/>
      <c r="E684" s="141"/>
      <c r="F684" s="85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111">
        <f t="shared" si="23"/>
        <v>0</v>
      </c>
      <c r="AL684" s="134"/>
    </row>
    <row r="685" spans="1:38" ht="12.75">
      <c r="A685" s="102">
        <f t="shared" si="24"/>
      </c>
      <c r="B685" s="116"/>
      <c r="C685" s="117"/>
      <c r="D685" s="117"/>
      <c r="E685" s="141"/>
      <c r="F685" s="85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111">
        <f t="shared" si="23"/>
        <v>0</v>
      </c>
      <c r="AL685" s="134"/>
    </row>
    <row r="686" spans="1:38" ht="12.75">
      <c r="A686" s="102">
        <f t="shared" si="24"/>
      </c>
      <c r="B686" s="116"/>
      <c r="C686" s="117"/>
      <c r="D686" s="117"/>
      <c r="E686" s="141"/>
      <c r="F686" s="85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111">
        <f t="shared" si="23"/>
        <v>0</v>
      </c>
      <c r="AL686" s="134"/>
    </row>
    <row r="687" spans="1:38" ht="12.75">
      <c r="A687" s="102">
        <f t="shared" si="24"/>
      </c>
      <c r="B687" s="116"/>
      <c r="C687" s="117"/>
      <c r="D687" s="117"/>
      <c r="E687" s="141"/>
      <c r="F687" s="85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111">
        <f t="shared" si="23"/>
        <v>0</v>
      </c>
      <c r="AL687" s="134"/>
    </row>
    <row r="688" spans="1:38" ht="12.75">
      <c r="A688" s="102">
        <f t="shared" si="24"/>
      </c>
      <c r="B688" s="116"/>
      <c r="C688" s="117"/>
      <c r="D688" s="117"/>
      <c r="E688" s="141"/>
      <c r="F688" s="85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111">
        <f t="shared" si="23"/>
        <v>0</v>
      </c>
      <c r="AL688" s="134"/>
    </row>
    <row r="689" spans="1:38" ht="12.75">
      <c r="A689" s="102">
        <f t="shared" si="24"/>
      </c>
      <c r="B689" s="116"/>
      <c r="C689" s="117"/>
      <c r="D689" s="117"/>
      <c r="E689" s="141"/>
      <c r="F689" s="85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111">
        <f t="shared" si="23"/>
        <v>0</v>
      </c>
      <c r="AL689" s="134"/>
    </row>
    <row r="690" spans="1:38" ht="12.75">
      <c r="A690" s="102">
        <f t="shared" si="24"/>
      </c>
      <c r="B690" s="116"/>
      <c r="C690" s="117"/>
      <c r="D690" s="117"/>
      <c r="E690" s="141"/>
      <c r="F690" s="85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111">
        <f t="shared" si="23"/>
        <v>0</v>
      </c>
      <c r="AL690" s="134"/>
    </row>
    <row r="691" spans="1:38" ht="12.75">
      <c r="A691" s="102">
        <f t="shared" si="24"/>
      </c>
      <c r="B691" s="116"/>
      <c r="C691" s="117"/>
      <c r="D691" s="117"/>
      <c r="E691" s="141"/>
      <c r="F691" s="85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111">
        <f t="shared" si="23"/>
        <v>0</v>
      </c>
      <c r="AL691" s="134"/>
    </row>
    <row r="692" spans="1:38" ht="12.75">
      <c r="A692" s="102">
        <f t="shared" si="24"/>
      </c>
      <c r="B692" s="116"/>
      <c r="C692" s="117"/>
      <c r="D692" s="117"/>
      <c r="E692" s="141"/>
      <c r="F692" s="85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111">
        <f t="shared" si="23"/>
        <v>0</v>
      </c>
      <c r="AL692" s="134"/>
    </row>
    <row r="693" spans="1:38" ht="12.75">
      <c r="A693" s="102">
        <f t="shared" si="24"/>
      </c>
      <c r="B693" s="116"/>
      <c r="C693" s="117"/>
      <c r="D693" s="117"/>
      <c r="E693" s="141"/>
      <c r="F693" s="85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111">
        <f t="shared" si="23"/>
        <v>0</v>
      </c>
      <c r="AL693" s="134"/>
    </row>
    <row r="694" spans="1:38" ht="12.75">
      <c r="A694" s="102">
        <f t="shared" si="24"/>
      </c>
      <c r="B694" s="116"/>
      <c r="C694" s="117"/>
      <c r="D694" s="117"/>
      <c r="E694" s="141"/>
      <c r="F694" s="85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111">
        <f t="shared" si="23"/>
        <v>0</v>
      </c>
      <c r="AL694" s="134"/>
    </row>
    <row r="695" spans="1:38" ht="12.75">
      <c r="A695" s="102">
        <f t="shared" si="24"/>
      </c>
      <c r="B695" s="116"/>
      <c r="C695" s="117"/>
      <c r="D695" s="117"/>
      <c r="E695" s="141"/>
      <c r="F695" s="85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111">
        <f t="shared" si="23"/>
        <v>0</v>
      </c>
      <c r="AL695" s="134"/>
    </row>
    <row r="696" spans="1:38" ht="12.75">
      <c r="A696" s="102">
        <f t="shared" si="24"/>
      </c>
      <c r="B696" s="116"/>
      <c r="C696" s="117"/>
      <c r="D696" s="117"/>
      <c r="E696" s="141"/>
      <c r="F696" s="85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111">
        <f t="shared" si="23"/>
        <v>0</v>
      </c>
      <c r="AL696" s="134"/>
    </row>
    <row r="697" spans="1:38" ht="12.75">
      <c r="A697" s="102">
        <f t="shared" si="24"/>
      </c>
      <c r="B697" s="116"/>
      <c r="C697" s="117"/>
      <c r="D697" s="117"/>
      <c r="E697" s="141"/>
      <c r="F697" s="85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111">
        <f t="shared" si="23"/>
        <v>0</v>
      </c>
      <c r="AL697" s="134"/>
    </row>
    <row r="698" spans="1:38" ht="12.75">
      <c r="A698" s="102">
        <f t="shared" si="24"/>
      </c>
      <c r="B698" s="116"/>
      <c r="C698" s="117"/>
      <c r="D698" s="117"/>
      <c r="E698" s="141"/>
      <c r="F698" s="85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111">
        <f t="shared" si="23"/>
        <v>0</v>
      </c>
      <c r="AL698" s="134"/>
    </row>
    <row r="699" spans="1:38" ht="12.75">
      <c r="A699" s="102">
        <f t="shared" si="24"/>
      </c>
      <c r="B699" s="116"/>
      <c r="C699" s="117"/>
      <c r="D699" s="117"/>
      <c r="E699" s="141"/>
      <c r="F699" s="85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111">
        <f t="shared" si="23"/>
        <v>0</v>
      </c>
      <c r="AL699" s="134"/>
    </row>
    <row r="700" spans="1:38" ht="12.75">
      <c r="A700" s="102">
        <f t="shared" si="24"/>
      </c>
      <c r="B700" s="116"/>
      <c r="C700" s="117"/>
      <c r="D700" s="117"/>
      <c r="E700" s="141"/>
      <c r="F700" s="85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111">
        <f t="shared" si="23"/>
        <v>0</v>
      </c>
      <c r="AL700" s="134"/>
    </row>
    <row r="701" spans="1:38" ht="12.75">
      <c r="A701" s="102">
        <f t="shared" si="24"/>
      </c>
      <c r="B701" s="116"/>
      <c r="C701" s="117"/>
      <c r="D701" s="117"/>
      <c r="E701" s="141"/>
      <c r="F701" s="85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111">
        <f t="shared" si="23"/>
        <v>0</v>
      </c>
      <c r="AL701" s="134"/>
    </row>
    <row r="702" spans="1:38" ht="12.75">
      <c r="A702" s="102">
        <f t="shared" si="24"/>
      </c>
      <c r="B702" s="116"/>
      <c r="C702" s="117"/>
      <c r="D702" s="117"/>
      <c r="E702" s="141"/>
      <c r="F702" s="85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111">
        <f t="shared" si="23"/>
        <v>0</v>
      </c>
      <c r="AL702" s="134"/>
    </row>
    <row r="703" spans="1:38" ht="12.75">
      <c r="A703" s="102">
        <f t="shared" si="24"/>
      </c>
      <c r="B703" s="116"/>
      <c r="C703" s="117"/>
      <c r="D703" s="117"/>
      <c r="E703" s="141"/>
      <c r="F703" s="85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111">
        <f t="shared" si="23"/>
        <v>0</v>
      </c>
      <c r="AL703" s="134"/>
    </row>
    <row r="704" spans="1:38" ht="12.75">
      <c r="A704" s="102">
        <f t="shared" si="24"/>
      </c>
      <c r="B704" s="116"/>
      <c r="C704" s="117"/>
      <c r="D704" s="117"/>
      <c r="E704" s="141"/>
      <c r="F704" s="85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111">
        <f t="shared" si="23"/>
        <v>0</v>
      </c>
      <c r="AL704" s="134"/>
    </row>
    <row r="705" spans="1:38" ht="12.75">
      <c r="A705" s="102">
        <f t="shared" si="24"/>
      </c>
      <c r="B705" s="116"/>
      <c r="C705" s="117"/>
      <c r="D705" s="117"/>
      <c r="E705" s="141"/>
      <c r="F705" s="85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111">
        <f t="shared" si="23"/>
        <v>0</v>
      </c>
      <c r="AL705" s="134"/>
    </row>
    <row r="706" spans="1:38" ht="12.75">
      <c r="A706" s="102">
        <f t="shared" si="24"/>
      </c>
      <c r="B706" s="116"/>
      <c r="C706" s="117"/>
      <c r="D706" s="117"/>
      <c r="E706" s="141"/>
      <c r="F706" s="85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111">
        <f t="shared" si="23"/>
        <v>0</v>
      </c>
      <c r="AL706" s="134"/>
    </row>
    <row r="707" spans="1:38" ht="12.75">
      <c r="A707" s="102">
        <f t="shared" si="24"/>
      </c>
      <c r="B707" s="116"/>
      <c r="C707" s="117"/>
      <c r="D707" s="117"/>
      <c r="E707" s="141"/>
      <c r="F707" s="85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111">
        <f t="shared" si="23"/>
        <v>0</v>
      </c>
      <c r="AL707" s="134"/>
    </row>
    <row r="708" spans="1:38" ht="12.75">
      <c r="A708" s="102">
        <f t="shared" si="24"/>
      </c>
      <c r="B708" s="116"/>
      <c r="C708" s="117"/>
      <c r="D708" s="117"/>
      <c r="E708" s="141"/>
      <c r="F708" s="85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111">
        <f t="shared" si="23"/>
        <v>0</v>
      </c>
      <c r="AL708" s="134"/>
    </row>
    <row r="709" spans="1:38" ht="12.75">
      <c r="A709" s="102">
        <f t="shared" si="24"/>
      </c>
      <c r="B709" s="116"/>
      <c r="C709" s="117"/>
      <c r="D709" s="117"/>
      <c r="E709" s="141"/>
      <c r="F709" s="85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111">
        <f aca="true" t="shared" si="25" ref="AK709:AK772">COUNTIF(F709:AJ709,$V$2)</f>
        <v>0</v>
      </c>
      <c r="AL709" s="134"/>
    </row>
    <row r="710" spans="1:38" ht="12.75">
      <c r="A710" s="102">
        <f t="shared" si="24"/>
      </c>
      <c r="B710" s="116"/>
      <c r="C710" s="117"/>
      <c r="D710" s="117"/>
      <c r="E710" s="141"/>
      <c r="F710" s="85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111">
        <f t="shared" si="25"/>
        <v>0</v>
      </c>
      <c r="AL710" s="134"/>
    </row>
    <row r="711" spans="1:38" ht="12.75">
      <c r="A711" s="102">
        <f t="shared" si="24"/>
      </c>
      <c r="B711" s="116"/>
      <c r="C711" s="117"/>
      <c r="D711" s="117"/>
      <c r="E711" s="141"/>
      <c r="F711" s="85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111">
        <f t="shared" si="25"/>
        <v>0</v>
      </c>
      <c r="AL711" s="134"/>
    </row>
    <row r="712" spans="1:38" ht="12.75">
      <c r="A712" s="102">
        <f t="shared" si="24"/>
      </c>
      <c r="B712" s="116"/>
      <c r="C712" s="117"/>
      <c r="D712" s="117"/>
      <c r="E712" s="141"/>
      <c r="F712" s="85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111">
        <f t="shared" si="25"/>
        <v>0</v>
      </c>
      <c r="AL712" s="134"/>
    </row>
    <row r="713" spans="1:38" ht="12.75">
      <c r="A713" s="102">
        <f t="shared" si="24"/>
      </c>
      <c r="B713" s="116"/>
      <c r="C713" s="117"/>
      <c r="D713" s="117"/>
      <c r="E713" s="141"/>
      <c r="F713" s="85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111">
        <f t="shared" si="25"/>
        <v>0</v>
      </c>
      <c r="AL713" s="134"/>
    </row>
    <row r="714" spans="1:38" ht="12.75">
      <c r="A714" s="102">
        <f t="shared" si="24"/>
      </c>
      <c r="B714" s="116"/>
      <c r="C714" s="117"/>
      <c r="D714" s="117"/>
      <c r="E714" s="141"/>
      <c r="F714" s="85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111">
        <f t="shared" si="25"/>
        <v>0</v>
      </c>
      <c r="AL714" s="134"/>
    </row>
    <row r="715" spans="1:38" ht="12.75">
      <c r="A715" s="102">
        <f t="shared" si="24"/>
      </c>
      <c r="B715" s="116"/>
      <c r="C715" s="117"/>
      <c r="D715" s="117"/>
      <c r="E715" s="141"/>
      <c r="F715" s="85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111">
        <f t="shared" si="25"/>
        <v>0</v>
      </c>
      <c r="AL715" s="134"/>
    </row>
    <row r="716" spans="1:38" ht="12.75">
      <c r="A716" s="102">
        <f t="shared" si="24"/>
      </c>
      <c r="B716" s="116"/>
      <c r="C716" s="117"/>
      <c r="D716" s="117"/>
      <c r="E716" s="141"/>
      <c r="F716" s="85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111">
        <f t="shared" si="25"/>
        <v>0</v>
      </c>
      <c r="AL716" s="134"/>
    </row>
    <row r="717" spans="1:38" ht="12.75">
      <c r="A717" s="102">
        <f t="shared" si="24"/>
      </c>
      <c r="B717" s="116"/>
      <c r="C717" s="117"/>
      <c r="D717" s="117"/>
      <c r="E717" s="141"/>
      <c r="F717" s="85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111">
        <f t="shared" si="25"/>
        <v>0</v>
      </c>
      <c r="AL717" s="134"/>
    </row>
    <row r="718" spans="1:38" ht="12.75">
      <c r="A718" s="102">
        <f t="shared" si="24"/>
      </c>
      <c r="B718" s="116"/>
      <c r="C718" s="117"/>
      <c r="D718" s="117"/>
      <c r="E718" s="141"/>
      <c r="F718" s="85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111">
        <f t="shared" si="25"/>
        <v>0</v>
      </c>
      <c r="AL718" s="134"/>
    </row>
    <row r="719" spans="1:38" ht="12.75">
      <c r="A719" s="102">
        <f t="shared" si="24"/>
      </c>
      <c r="B719" s="116"/>
      <c r="C719" s="117"/>
      <c r="D719" s="117"/>
      <c r="E719" s="141"/>
      <c r="F719" s="85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111">
        <f t="shared" si="25"/>
        <v>0</v>
      </c>
      <c r="AL719" s="134"/>
    </row>
    <row r="720" spans="1:38" ht="12.75">
      <c r="A720" s="102">
        <f t="shared" si="24"/>
      </c>
      <c r="B720" s="116"/>
      <c r="C720" s="117"/>
      <c r="D720" s="117"/>
      <c r="E720" s="141"/>
      <c r="F720" s="85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111">
        <f t="shared" si="25"/>
        <v>0</v>
      </c>
      <c r="AL720" s="134"/>
    </row>
    <row r="721" spans="1:38" ht="12.75">
      <c r="A721" s="102">
        <f t="shared" si="24"/>
      </c>
      <c r="B721" s="116"/>
      <c r="C721" s="117"/>
      <c r="D721" s="117"/>
      <c r="E721" s="141"/>
      <c r="F721" s="85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111">
        <f t="shared" si="25"/>
        <v>0</v>
      </c>
      <c r="AL721" s="134"/>
    </row>
    <row r="722" spans="1:38" ht="12.75">
      <c r="A722" s="102">
        <f t="shared" si="24"/>
      </c>
      <c r="B722" s="116"/>
      <c r="C722" s="117"/>
      <c r="D722" s="117"/>
      <c r="E722" s="141"/>
      <c r="F722" s="85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111">
        <f t="shared" si="25"/>
        <v>0</v>
      </c>
      <c r="AL722" s="134"/>
    </row>
    <row r="723" spans="1:38" ht="12.75">
      <c r="A723" s="102">
        <f t="shared" si="24"/>
      </c>
      <c r="B723" s="116"/>
      <c r="C723" s="117"/>
      <c r="D723" s="117"/>
      <c r="E723" s="141"/>
      <c r="F723" s="85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111">
        <f t="shared" si="25"/>
        <v>0</v>
      </c>
      <c r="AL723" s="134"/>
    </row>
    <row r="724" spans="1:38" ht="12.75">
      <c r="A724" s="102">
        <f t="shared" si="24"/>
      </c>
      <c r="B724" s="116"/>
      <c r="C724" s="117"/>
      <c r="D724" s="117"/>
      <c r="E724" s="141"/>
      <c r="F724" s="85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111">
        <f t="shared" si="25"/>
        <v>0</v>
      </c>
      <c r="AL724" s="134"/>
    </row>
    <row r="725" spans="1:38" ht="12.75">
      <c r="A725" s="102">
        <f t="shared" si="24"/>
      </c>
      <c r="B725" s="116"/>
      <c r="C725" s="117"/>
      <c r="D725" s="117"/>
      <c r="E725" s="141"/>
      <c r="F725" s="85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111">
        <f t="shared" si="25"/>
        <v>0</v>
      </c>
      <c r="AL725" s="134"/>
    </row>
    <row r="726" spans="1:38" ht="12.75">
      <c r="A726" s="102">
        <f t="shared" si="24"/>
      </c>
      <c r="B726" s="116"/>
      <c r="C726" s="117"/>
      <c r="D726" s="117"/>
      <c r="E726" s="141"/>
      <c r="F726" s="85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111">
        <f t="shared" si="25"/>
        <v>0</v>
      </c>
      <c r="AL726" s="134"/>
    </row>
    <row r="727" spans="1:38" ht="12.75">
      <c r="A727" s="102">
        <f t="shared" si="24"/>
      </c>
      <c r="B727" s="116"/>
      <c r="C727" s="117"/>
      <c r="D727" s="117"/>
      <c r="E727" s="141"/>
      <c r="F727" s="85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111">
        <f t="shared" si="25"/>
        <v>0</v>
      </c>
      <c r="AL727" s="134"/>
    </row>
    <row r="728" spans="1:38" ht="12.75">
      <c r="A728" s="102">
        <f t="shared" si="24"/>
      </c>
      <c r="B728" s="116"/>
      <c r="C728" s="117"/>
      <c r="D728" s="117"/>
      <c r="E728" s="141"/>
      <c r="F728" s="85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111">
        <f t="shared" si="25"/>
        <v>0</v>
      </c>
      <c r="AL728" s="134"/>
    </row>
    <row r="729" spans="1:38" ht="12.75">
      <c r="A729" s="102">
        <f t="shared" si="24"/>
      </c>
      <c r="B729" s="116"/>
      <c r="C729" s="117"/>
      <c r="D729" s="117"/>
      <c r="E729" s="141"/>
      <c r="F729" s="85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111">
        <f t="shared" si="25"/>
        <v>0</v>
      </c>
      <c r="AL729" s="134"/>
    </row>
    <row r="730" spans="1:38" ht="12.75">
      <c r="A730" s="102">
        <f t="shared" si="24"/>
      </c>
      <c r="B730" s="116"/>
      <c r="C730" s="117"/>
      <c r="D730" s="117"/>
      <c r="E730" s="141"/>
      <c r="F730" s="85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111">
        <f t="shared" si="25"/>
        <v>0</v>
      </c>
      <c r="AL730" s="134"/>
    </row>
    <row r="731" spans="1:38" ht="12.75">
      <c r="A731" s="102">
        <f t="shared" si="24"/>
      </c>
      <c r="B731" s="116"/>
      <c r="C731" s="117"/>
      <c r="D731" s="117"/>
      <c r="E731" s="141"/>
      <c r="F731" s="85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111">
        <f t="shared" si="25"/>
        <v>0</v>
      </c>
      <c r="AL731" s="134"/>
    </row>
    <row r="732" spans="1:38" ht="12.75">
      <c r="A732" s="102">
        <f t="shared" si="24"/>
      </c>
      <c r="B732" s="116"/>
      <c r="C732" s="117"/>
      <c r="D732" s="117"/>
      <c r="E732" s="141"/>
      <c r="F732" s="85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111">
        <f t="shared" si="25"/>
        <v>0</v>
      </c>
      <c r="AL732" s="134"/>
    </row>
    <row r="733" spans="1:38" ht="12.75">
      <c r="A733" s="102">
        <f t="shared" si="24"/>
      </c>
      <c r="B733" s="116"/>
      <c r="C733" s="117"/>
      <c r="D733" s="117"/>
      <c r="E733" s="141"/>
      <c r="F733" s="85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111">
        <f t="shared" si="25"/>
        <v>0</v>
      </c>
      <c r="AL733" s="134"/>
    </row>
    <row r="734" spans="1:38" ht="12.75">
      <c r="A734" s="102">
        <f t="shared" si="24"/>
      </c>
      <c r="B734" s="116"/>
      <c r="C734" s="117"/>
      <c r="D734" s="117"/>
      <c r="E734" s="141"/>
      <c r="F734" s="85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111">
        <f t="shared" si="25"/>
        <v>0</v>
      </c>
      <c r="AL734" s="134"/>
    </row>
    <row r="735" spans="1:38" ht="12.75">
      <c r="A735" s="102">
        <f t="shared" si="24"/>
      </c>
      <c r="B735" s="116"/>
      <c r="C735" s="117"/>
      <c r="D735" s="117"/>
      <c r="E735" s="141"/>
      <c r="F735" s="85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111">
        <f t="shared" si="25"/>
        <v>0</v>
      </c>
      <c r="AL735" s="134"/>
    </row>
    <row r="736" spans="1:38" ht="12.75">
      <c r="A736" s="102">
        <f t="shared" si="24"/>
      </c>
      <c r="B736" s="116"/>
      <c r="C736" s="117"/>
      <c r="D736" s="117"/>
      <c r="E736" s="141"/>
      <c r="F736" s="85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111">
        <f t="shared" si="25"/>
        <v>0</v>
      </c>
      <c r="AL736" s="134"/>
    </row>
    <row r="737" spans="1:38" ht="12.75">
      <c r="A737" s="102">
        <f t="shared" si="24"/>
      </c>
      <c r="B737" s="116"/>
      <c r="C737" s="117"/>
      <c r="D737" s="117"/>
      <c r="E737" s="141"/>
      <c r="F737" s="85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111">
        <f t="shared" si="25"/>
        <v>0</v>
      </c>
      <c r="AL737" s="134"/>
    </row>
    <row r="738" spans="1:38" ht="12.75">
      <c r="A738" s="102">
        <f t="shared" si="24"/>
      </c>
      <c r="B738" s="116"/>
      <c r="C738" s="117"/>
      <c r="D738" s="117"/>
      <c r="E738" s="141"/>
      <c r="F738" s="85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111">
        <f t="shared" si="25"/>
        <v>0</v>
      </c>
      <c r="AL738" s="134"/>
    </row>
    <row r="739" spans="1:38" ht="12.75">
      <c r="A739" s="102">
        <f t="shared" si="24"/>
      </c>
      <c r="B739" s="116"/>
      <c r="C739" s="117"/>
      <c r="D739" s="117"/>
      <c r="E739" s="141"/>
      <c r="F739" s="85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111">
        <f t="shared" si="25"/>
        <v>0</v>
      </c>
      <c r="AL739" s="134"/>
    </row>
    <row r="740" spans="1:38" ht="12.75">
      <c r="A740" s="102">
        <f aca="true" t="shared" si="26" ref="A740:A803">IF(C740&lt;&gt;"",A739+1,"")</f>
      </c>
      <c r="B740" s="116"/>
      <c r="C740" s="117"/>
      <c r="D740" s="117"/>
      <c r="E740" s="141"/>
      <c r="F740" s="85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111">
        <f t="shared" si="25"/>
        <v>0</v>
      </c>
      <c r="AL740" s="134"/>
    </row>
    <row r="741" spans="1:38" ht="12.75">
      <c r="A741" s="102">
        <f t="shared" si="26"/>
      </c>
      <c r="B741" s="116"/>
      <c r="C741" s="117"/>
      <c r="D741" s="117"/>
      <c r="E741" s="141"/>
      <c r="F741" s="85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111">
        <f t="shared" si="25"/>
        <v>0</v>
      </c>
      <c r="AL741" s="134"/>
    </row>
    <row r="742" spans="1:38" ht="12.75">
      <c r="A742" s="102">
        <f t="shared" si="26"/>
      </c>
      <c r="B742" s="116"/>
      <c r="C742" s="117"/>
      <c r="D742" s="117"/>
      <c r="E742" s="141"/>
      <c r="F742" s="85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111">
        <f t="shared" si="25"/>
        <v>0</v>
      </c>
      <c r="AL742" s="134"/>
    </row>
    <row r="743" spans="1:38" ht="12.75">
      <c r="A743" s="102">
        <f t="shared" si="26"/>
      </c>
      <c r="B743" s="116"/>
      <c r="C743" s="117"/>
      <c r="D743" s="117"/>
      <c r="E743" s="141"/>
      <c r="F743" s="85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111">
        <f t="shared" si="25"/>
        <v>0</v>
      </c>
      <c r="AL743" s="134"/>
    </row>
    <row r="744" spans="1:38" ht="12.75">
      <c r="A744" s="102">
        <f t="shared" si="26"/>
      </c>
      <c r="B744" s="116"/>
      <c r="C744" s="117"/>
      <c r="D744" s="117"/>
      <c r="E744" s="141"/>
      <c r="F744" s="85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111">
        <f t="shared" si="25"/>
        <v>0</v>
      </c>
      <c r="AL744" s="134"/>
    </row>
    <row r="745" spans="1:38" ht="12.75">
      <c r="A745" s="102">
        <f t="shared" si="26"/>
      </c>
      <c r="B745" s="116"/>
      <c r="C745" s="117"/>
      <c r="D745" s="117"/>
      <c r="E745" s="141"/>
      <c r="F745" s="85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111">
        <f t="shared" si="25"/>
        <v>0</v>
      </c>
      <c r="AL745" s="134"/>
    </row>
    <row r="746" spans="1:38" ht="12.75">
      <c r="A746" s="102">
        <f t="shared" si="26"/>
      </c>
      <c r="B746" s="116"/>
      <c r="C746" s="117"/>
      <c r="D746" s="117"/>
      <c r="E746" s="141"/>
      <c r="F746" s="85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111">
        <f t="shared" si="25"/>
        <v>0</v>
      </c>
      <c r="AL746" s="134"/>
    </row>
    <row r="747" spans="1:38" ht="12.75">
      <c r="A747" s="102">
        <f t="shared" si="26"/>
      </c>
      <c r="B747" s="116"/>
      <c r="C747" s="117"/>
      <c r="D747" s="117"/>
      <c r="E747" s="141"/>
      <c r="F747" s="85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111">
        <f t="shared" si="25"/>
        <v>0</v>
      </c>
      <c r="AL747" s="134"/>
    </row>
    <row r="748" spans="1:38" ht="12.75">
      <c r="A748" s="102">
        <f t="shared" si="26"/>
      </c>
      <c r="B748" s="116"/>
      <c r="C748" s="117"/>
      <c r="D748" s="117"/>
      <c r="E748" s="141"/>
      <c r="F748" s="85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111">
        <f t="shared" si="25"/>
        <v>0</v>
      </c>
      <c r="AL748" s="134"/>
    </row>
    <row r="749" spans="1:38" ht="12.75">
      <c r="A749" s="102">
        <f t="shared" si="26"/>
      </c>
      <c r="B749" s="116"/>
      <c r="C749" s="117"/>
      <c r="D749" s="117"/>
      <c r="E749" s="141"/>
      <c r="F749" s="85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111">
        <f t="shared" si="25"/>
        <v>0</v>
      </c>
      <c r="AL749" s="134"/>
    </row>
    <row r="750" spans="1:38" ht="12.75">
      <c r="A750" s="102">
        <f t="shared" si="26"/>
      </c>
      <c r="B750" s="116"/>
      <c r="C750" s="117"/>
      <c r="D750" s="117"/>
      <c r="E750" s="141"/>
      <c r="F750" s="85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111">
        <f t="shared" si="25"/>
        <v>0</v>
      </c>
      <c r="AL750" s="134"/>
    </row>
    <row r="751" spans="1:38" ht="12.75">
      <c r="A751" s="102">
        <f t="shared" si="26"/>
      </c>
      <c r="B751" s="116"/>
      <c r="C751" s="117"/>
      <c r="D751" s="117"/>
      <c r="E751" s="141"/>
      <c r="F751" s="85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111">
        <f t="shared" si="25"/>
        <v>0</v>
      </c>
      <c r="AL751" s="134"/>
    </row>
    <row r="752" spans="1:38" ht="12.75">
      <c r="A752" s="102">
        <f t="shared" si="26"/>
      </c>
      <c r="B752" s="116"/>
      <c r="C752" s="117"/>
      <c r="D752" s="117"/>
      <c r="E752" s="141"/>
      <c r="F752" s="85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111">
        <f t="shared" si="25"/>
        <v>0</v>
      </c>
      <c r="AL752" s="134"/>
    </row>
    <row r="753" spans="1:38" ht="12.75">
      <c r="A753" s="102">
        <f t="shared" si="26"/>
      </c>
      <c r="B753" s="116"/>
      <c r="C753" s="117"/>
      <c r="D753" s="117"/>
      <c r="E753" s="141"/>
      <c r="F753" s="85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111">
        <f t="shared" si="25"/>
        <v>0</v>
      </c>
      <c r="AL753" s="134"/>
    </row>
    <row r="754" spans="1:38" ht="12.75">
      <c r="A754" s="102">
        <f t="shared" si="26"/>
      </c>
      <c r="B754" s="116"/>
      <c r="C754" s="117"/>
      <c r="D754" s="117"/>
      <c r="E754" s="141"/>
      <c r="F754" s="85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111">
        <f t="shared" si="25"/>
        <v>0</v>
      </c>
      <c r="AL754" s="134"/>
    </row>
    <row r="755" spans="1:38" ht="12.75">
      <c r="A755" s="102">
        <f t="shared" si="26"/>
      </c>
      <c r="B755" s="116"/>
      <c r="C755" s="117"/>
      <c r="D755" s="117"/>
      <c r="E755" s="141"/>
      <c r="F755" s="85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111">
        <f t="shared" si="25"/>
        <v>0</v>
      </c>
      <c r="AL755" s="134"/>
    </row>
    <row r="756" spans="1:38" ht="12.75">
      <c r="A756" s="102">
        <f t="shared" si="26"/>
      </c>
      <c r="B756" s="116"/>
      <c r="C756" s="117"/>
      <c r="D756" s="117"/>
      <c r="E756" s="141"/>
      <c r="F756" s="85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111">
        <f t="shared" si="25"/>
        <v>0</v>
      </c>
      <c r="AL756" s="134"/>
    </row>
    <row r="757" spans="1:38" ht="12.75">
      <c r="A757" s="102">
        <f t="shared" si="26"/>
      </c>
      <c r="B757" s="116"/>
      <c r="C757" s="117"/>
      <c r="D757" s="117"/>
      <c r="E757" s="141"/>
      <c r="F757" s="85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111">
        <f t="shared" si="25"/>
        <v>0</v>
      </c>
      <c r="AL757" s="134"/>
    </row>
    <row r="758" spans="1:38" ht="12.75">
      <c r="A758" s="102">
        <f t="shared" si="26"/>
      </c>
      <c r="B758" s="116"/>
      <c r="C758" s="117"/>
      <c r="D758" s="117"/>
      <c r="E758" s="141"/>
      <c r="F758" s="85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111">
        <f t="shared" si="25"/>
        <v>0</v>
      </c>
      <c r="AL758" s="134"/>
    </row>
    <row r="759" spans="1:38" ht="12.75">
      <c r="A759" s="102">
        <f t="shared" si="26"/>
      </c>
      <c r="B759" s="116"/>
      <c r="C759" s="117"/>
      <c r="D759" s="117"/>
      <c r="E759" s="141"/>
      <c r="F759" s="85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111">
        <f t="shared" si="25"/>
        <v>0</v>
      </c>
      <c r="AL759" s="134"/>
    </row>
    <row r="760" spans="1:38" ht="12.75">
      <c r="A760" s="102">
        <f t="shared" si="26"/>
      </c>
      <c r="B760" s="116"/>
      <c r="C760" s="117"/>
      <c r="D760" s="117"/>
      <c r="E760" s="141"/>
      <c r="F760" s="85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111">
        <f t="shared" si="25"/>
        <v>0</v>
      </c>
      <c r="AL760" s="134"/>
    </row>
    <row r="761" spans="1:38" ht="12.75">
      <c r="A761" s="102">
        <f t="shared" si="26"/>
      </c>
      <c r="B761" s="116"/>
      <c r="C761" s="117"/>
      <c r="D761" s="117"/>
      <c r="E761" s="141"/>
      <c r="F761" s="85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111">
        <f t="shared" si="25"/>
        <v>0</v>
      </c>
      <c r="AL761" s="134"/>
    </row>
    <row r="762" spans="1:38" ht="12.75">
      <c r="A762" s="102">
        <f t="shared" si="26"/>
      </c>
      <c r="B762" s="116"/>
      <c r="C762" s="117"/>
      <c r="D762" s="117"/>
      <c r="E762" s="141"/>
      <c r="F762" s="85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111">
        <f t="shared" si="25"/>
        <v>0</v>
      </c>
      <c r="AL762" s="134"/>
    </row>
    <row r="763" spans="1:38" ht="12.75">
      <c r="A763" s="102">
        <f t="shared" si="26"/>
      </c>
      <c r="B763" s="116"/>
      <c r="C763" s="117"/>
      <c r="D763" s="117"/>
      <c r="E763" s="141"/>
      <c r="F763" s="85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111">
        <f t="shared" si="25"/>
        <v>0</v>
      </c>
      <c r="AL763" s="134"/>
    </row>
    <row r="764" spans="1:38" ht="12.75">
      <c r="A764" s="102">
        <f t="shared" si="26"/>
      </c>
      <c r="B764" s="116"/>
      <c r="C764" s="117"/>
      <c r="D764" s="117"/>
      <c r="E764" s="141"/>
      <c r="F764" s="85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111">
        <f t="shared" si="25"/>
        <v>0</v>
      </c>
      <c r="AL764" s="134"/>
    </row>
    <row r="765" spans="1:38" ht="12.75">
      <c r="A765" s="102">
        <f t="shared" si="26"/>
      </c>
      <c r="B765" s="116"/>
      <c r="C765" s="117"/>
      <c r="D765" s="117"/>
      <c r="E765" s="141"/>
      <c r="F765" s="85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111">
        <f t="shared" si="25"/>
        <v>0</v>
      </c>
      <c r="AL765" s="134"/>
    </row>
    <row r="766" spans="1:38" ht="12.75">
      <c r="A766" s="102">
        <f t="shared" si="26"/>
      </c>
      <c r="B766" s="116"/>
      <c r="C766" s="117"/>
      <c r="D766" s="117"/>
      <c r="E766" s="141"/>
      <c r="F766" s="85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111">
        <f t="shared" si="25"/>
        <v>0</v>
      </c>
      <c r="AL766" s="134"/>
    </row>
    <row r="767" spans="1:38" ht="12.75">
      <c r="A767" s="102">
        <f t="shared" si="26"/>
      </c>
      <c r="B767" s="116"/>
      <c r="C767" s="117"/>
      <c r="D767" s="117"/>
      <c r="E767" s="141"/>
      <c r="F767" s="85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111">
        <f t="shared" si="25"/>
        <v>0</v>
      </c>
      <c r="AL767" s="134"/>
    </row>
    <row r="768" spans="1:38" ht="12.75">
      <c r="A768" s="102">
        <f t="shared" si="26"/>
      </c>
      <c r="B768" s="116"/>
      <c r="C768" s="117"/>
      <c r="D768" s="117"/>
      <c r="E768" s="141"/>
      <c r="F768" s="85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111">
        <f t="shared" si="25"/>
        <v>0</v>
      </c>
      <c r="AL768" s="134"/>
    </row>
    <row r="769" spans="1:38" ht="12.75">
      <c r="A769" s="102">
        <f t="shared" si="26"/>
      </c>
      <c r="B769" s="116"/>
      <c r="C769" s="117"/>
      <c r="D769" s="117"/>
      <c r="E769" s="141"/>
      <c r="F769" s="85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111">
        <f t="shared" si="25"/>
        <v>0</v>
      </c>
      <c r="AL769" s="134"/>
    </row>
    <row r="770" spans="1:38" ht="12.75">
      <c r="A770" s="102">
        <f t="shared" si="26"/>
      </c>
      <c r="B770" s="116"/>
      <c r="C770" s="117"/>
      <c r="D770" s="117"/>
      <c r="E770" s="141"/>
      <c r="F770" s="85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111">
        <f t="shared" si="25"/>
        <v>0</v>
      </c>
      <c r="AL770" s="134"/>
    </row>
    <row r="771" spans="1:38" ht="12.75">
      <c r="A771" s="102">
        <f t="shared" si="26"/>
      </c>
      <c r="B771" s="116"/>
      <c r="C771" s="117"/>
      <c r="D771" s="117"/>
      <c r="E771" s="141"/>
      <c r="F771" s="85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111">
        <f t="shared" si="25"/>
        <v>0</v>
      </c>
      <c r="AL771" s="134"/>
    </row>
    <row r="772" spans="1:38" ht="12.75">
      <c r="A772" s="102">
        <f t="shared" si="26"/>
      </c>
      <c r="B772" s="116"/>
      <c r="C772" s="117"/>
      <c r="D772" s="117"/>
      <c r="E772" s="141"/>
      <c r="F772" s="85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111">
        <f t="shared" si="25"/>
        <v>0</v>
      </c>
      <c r="AL772" s="134"/>
    </row>
    <row r="773" spans="1:38" ht="12.75">
      <c r="A773" s="102">
        <f t="shared" si="26"/>
      </c>
      <c r="B773" s="116"/>
      <c r="C773" s="117"/>
      <c r="D773" s="117"/>
      <c r="E773" s="141"/>
      <c r="F773" s="85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111">
        <f aca="true" t="shared" si="27" ref="AK773:AK836">COUNTIF(F773:AJ773,$V$2)</f>
        <v>0</v>
      </c>
      <c r="AL773" s="134"/>
    </row>
    <row r="774" spans="1:38" ht="12.75">
      <c r="A774" s="102">
        <f t="shared" si="26"/>
      </c>
      <c r="B774" s="116"/>
      <c r="C774" s="117"/>
      <c r="D774" s="117"/>
      <c r="E774" s="141"/>
      <c r="F774" s="85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111">
        <f t="shared" si="27"/>
        <v>0</v>
      </c>
      <c r="AL774" s="134"/>
    </row>
    <row r="775" spans="1:38" ht="12.75">
      <c r="A775" s="102">
        <f t="shared" si="26"/>
      </c>
      <c r="B775" s="116"/>
      <c r="C775" s="117"/>
      <c r="D775" s="117"/>
      <c r="E775" s="141"/>
      <c r="F775" s="85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111">
        <f t="shared" si="27"/>
        <v>0</v>
      </c>
      <c r="AL775" s="134"/>
    </row>
    <row r="776" spans="1:38" ht="12.75">
      <c r="A776" s="102">
        <f t="shared" si="26"/>
      </c>
      <c r="B776" s="116"/>
      <c r="C776" s="117"/>
      <c r="D776" s="117"/>
      <c r="E776" s="141"/>
      <c r="F776" s="85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111">
        <f t="shared" si="27"/>
        <v>0</v>
      </c>
      <c r="AL776" s="134"/>
    </row>
    <row r="777" spans="1:38" ht="12.75">
      <c r="A777" s="102">
        <f t="shared" si="26"/>
      </c>
      <c r="B777" s="116"/>
      <c r="C777" s="117"/>
      <c r="D777" s="117"/>
      <c r="E777" s="141"/>
      <c r="F777" s="85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111">
        <f t="shared" si="27"/>
        <v>0</v>
      </c>
      <c r="AL777" s="134"/>
    </row>
    <row r="778" spans="1:38" ht="12.75">
      <c r="A778" s="102">
        <f t="shared" si="26"/>
      </c>
      <c r="B778" s="116"/>
      <c r="C778" s="117"/>
      <c r="D778" s="117"/>
      <c r="E778" s="141"/>
      <c r="F778" s="85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111">
        <f t="shared" si="27"/>
        <v>0</v>
      </c>
      <c r="AL778" s="134"/>
    </row>
    <row r="779" spans="1:38" ht="12.75">
      <c r="A779" s="102">
        <f t="shared" si="26"/>
      </c>
      <c r="B779" s="116"/>
      <c r="C779" s="117"/>
      <c r="D779" s="117"/>
      <c r="E779" s="141"/>
      <c r="F779" s="85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111">
        <f t="shared" si="27"/>
        <v>0</v>
      </c>
      <c r="AL779" s="134"/>
    </row>
    <row r="780" spans="1:38" ht="12.75">
      <c r="A780" s="102">
        <f t="shared" si="26"/>
      </c>
      <c r="B780" s="116"/>
      <c r="C780" s="117"/>
      <c r="D780" s="117"/>
      <c r="E780" s="141"/>
      <c r="F780" s="85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111">
        <f t="shared" si="27"/>
        <v>0</v>
      </c>
      <c r="AL780" s="134"/>
    </row>
    <row r="781" spans="1:38" ht="12.75">
      <c r="A781" s="102">
        <f t="shared" si="26"/>
      </c>
      <c r="B781" s="116"/>
      <c r="C781" s="117"/>
      <c r="D781" s="117"/>
      <c r="E781" s="141"/>
      <c r="F781" s="85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111">
        <f t="shared" si="27"/>
        <v>0</v>
      </c>
      <c r="AL781" s="134"/>
    </row>
    <row r="782" spans="1:38" ht="12.75">
      <c r="A782" s="102">
        <f t="shared" si="26"/>
      </c>
      <c r="B782" s="116"/>
      <c r="C782" s="117"/>
      <c r="D782" s="117"/>
      <c r="E782" s="141"/>
      <c r="F782" s="85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111">
        <f t="shared" si="27"/>
        <v>0</v>
      </c>
      <c r="AL782" s="134"/>
    </row>
    <row r="783" spans="1:38" ht="12.75">
      <c r="A783" s="102">
        <f t="shared" si="26"/>
      </c>
      <c r="B783" s="116"/>
      <c r="C783" s="117"/>
      <c r="D783" s="117"/>
      <c r="E783" s="141"/>
      <c r="F783" s="85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111">
        <f t="shared" si="27"/>
        <v>0</v>
      </c>
      <c r="AL783" s="134"/>
    </row>
    <row r="784" spans="1:38" ht="12.75">
      <c r="A784" s="102">
        <f t="shared" si="26"/>
      </c>
      <c r="B784" s="116"/>
      <c r="C784" s="117"/>
      <c r="D784" s="117"/>
      <c r="E784" s="141"/>
      <c r="F784" s="85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111">
        <f t="shared" si="27"/>
        <v>0</v>
      </c>
      <c r="AL784" s="134"/>
    </row>
    <row r="785" spans="1:38" ht="12.75">
      <c r="A785" s="102">
        <f t="shared" si="26"/>
      </c>
      <c r="B785" s="116"/>
      <c r="C785" s="117"/>
      <c r="D785" s="117"/>
      <c r="E785" s="141"/>
      <c r="F785" s="85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111">
        <f t="shared" si="27"/>
        <v>0</v>
      </c>
      <c r="AL785" s="134"/>
    </row>
    <row r="786" spans="1:38" ht="12.75">
      <c r="A786" s="102">
        <f t="shared" si="26"/>
      </c>
      <c r="B786" s="116"/>
      <c r="C786" s="117"/>
      <c r="D786" s="117"/>
      <c r="E786" s="141"/>
      <c r="F786" s="85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111">
        <f t="shared" si="27"/>
        <v>0</v>
      </c>
      <c r="AL786" s="134"/>
    </row>
    <row r="787" spans="1:38" ht="12.75">
      <c r="A787" s="102">
        <f t="shared" si="26"/>
      </c>
      <c r="B787" s="116"/>
      <c r="C787" s="117"/>
      <c r="D787" s="117"/>
      <c r="E787" s="141"/>
      <c r="F787" s="85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111">
        <f t="shared" si="27"/>
        <v>0</v>
      </c>
      <c r="AL787" s="134"/>
    </row>
    <row r="788" spans="1:38" ht="12.75">
      <c r="A788" s="102">
        <f t="shared" si="26"/>
      </c>
      <c r="B788" s="116"/>
      <c r="C788" s="117"/>
      <c r="D788" s="117"/>
      <c r="E788" s="141"/>
      <c r="F788" s="85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111">
        <f t="shared" si="27"/>
        <v>0</v>
      </c>
      <c r="AL788" s="134"/>
    </row>
    <row r="789" spans="1:38" ht="12.75">
      <c r="A789" s="102">
        <f t="shared" si="26"/>
      </c>
      <c r="B789" s="116"/>
      <c r="C789" s="117"/>
      <c r="D789" s="117"/>
      <c r="E789" s="141"/>
      <c r="F789" s="85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111">
        <f t="shared" si="27"/>
        <v>0</v>
      </c>
      <c r="AL789" s="134"/>
    </row>
    <row r="790" spans="1:38" ht="12.75">
      <c r="A790" s="102">
        <f t="shared" si="26"/>
      </c>
      <c r="B790" s="116"/>
      <c r="C790" s="117"/>
      <c r="D790" s="117"/>
      <c r="E790" s="141"/>
      <c r="F790" s="85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111">
        <f t="shared" si="27"/>
        <v>0</v>
      </c>
      <c r="AL790" s="134"/>
    </row>
    <row r="791" spans="1:38" ht="12.75">
      <c r="A791" s="102">
        <f t="shared" si="26"/>
      </c>
      <c r="B791" s="116"/>
      <c r="C791" s="117"/>
      <c r="D791" s="117"/>
      <c r="E791" s="141"/>
      <c r="F791" s="85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111">
        <f t="shared" si="27"/>
        <v>0</v>
      </c>
      <c r="AL791" s="134"/>
    </row>
    <row r="792" spans="1:38" ht="12.75">
      <c r="A792" s="102">
        <f t="shared" si="26"/>
      </c>
      <c r="B792" s="116"/>
      <c r="C792" s="117"/>
      <c r="D792" s="117"/>
      <c r="E792" s="141"/>
      <c r="F792" s="85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111">
        <f t="shared" si="27"/>
        <v>0</v>
      </c>
      <c r="AL792" s="134"/>
    </row>
    <row r="793" spans="1:38" ht="12.75">
      <c r="A793" s="102">
        <f t="shared" si="26"/>
      </c>
      <c r="B793" s="116"/>
      <c r="C793" s="117"/>
      <c r="D793" s="117"/>
      <c r="E793" s="141"/>
      <c r="F793" s="85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111">
        <f t="shared" si="27"/>
        <v>0</v>
      </c>
      <c r="AL793" s="134"/>
    </row>
    <row r="794" spans="1:38" ht="12.75">
      <c r="A794" s="102">
        <f t="shared" si="26"/>
      </c>
      <c r="B794" s="116"/>
      <c r="C794" s="117"/>
      <c r="D794" s="117"/>
      <c r="E794" s="141"/>
      <c r="F794" s="85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111">
        <f t="shared" si="27"/>
        <v>0</v>
      </c>
      <c r="AL794" s="134"/>
    </row>
    <row r="795" spans="1:38" ht="12.75">
      <c r="A795" s="102">
        <f t="shared" si="26"/>
      </c>
      <c r="B795" s="116"/>
      <c r="C795" s="117"/>
      <c r="D795" s="117"/>
      <c r="E795" s="141"/>
      <c r="F795" s="85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111">
        <f t="shared" si="27"/>
        <v>0</v>
      </c>
      <c r="AL795" s="134"/>
    </row>
    <row r="796" spans="1:38" ht="12.75">
      <c r="A796" s="102">
        <f t="shared" si="26"/>
      </c>
      <c r="B796" s="116"/>
      <c r="C796" s="117"/>
      <c r="D796" s="117"/>
      <c r="E796" s="141"/>
      <c r="F796" s="85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111">
        <f t="shared" si="27"/>
        <v>0</v>
      </c>
      <c r="AL796" s="134"/>
    </row>
    <row r="797" spans="1:38" ht="12.75">
      <c r="A797" s="102">
        <f t="shared" si="26"/>
      </c>
      <c r="B797" s="116"/>
      <c r="C797" s="117"/>
      <c r="D797" s="117"/>
      <c r="E797" s="141"/>
      <c r="F797" s="85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111">
        <f t="shared" si="27"/>
        <v>0</v>
      </c>
      <c r="AL797" s="134"/>
    </row>
    <row r="798" spans="1:38" ht="12.75">
      <c r="A798" s="102">
        <f t="shared" si="26"/>
      </c>
      <c r="B798" s="116"/>
      <c r="C798" s="117"/>
      <c r="D798" s="117"/>
      <c r="E798" s="141"/>
      <c r="F798" s="85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111">
        <f t="shared" si="27"/>
        <v>0</v>
      </c>
      <c r="AL798" s="134"/>
    </row>
    <row r="799" spans="1:38" ht="12.75">
      <c r="A799" s="102">
        <f t="shared" si="26"/>
      </c>
      <c r="B799" s="116"/>
      <c r="C799" s="117"/>
      <c r="D799" s="117"/>
      <c r="E799" s="141"/>
      <c r="F799" s="85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111">
        <f t="shared" si="27"/>
        <v>0</v>
      </c>
      <c r="AL799" s="134"/>
    </row>
    <row r="800" spans="1:38" ht="12.75">
      <c r="A800" s="102">
        <f t="shared" si="26"/>
      </c>
      <c r="B800" s="116"/>
      <c r="C800" s="117"/>
      <c r="D800" s="117"/>
      <c r="E800" s="141"/>
      <c r="F800" s="85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111">
        <f t="shared" si="27"/>
        <v>0</v>
      </c>
      <c r="AL800" s="134"/>
    </row>
    <row r="801" spans="1:38" ht="12.75">
      <c r="A801" s="102">
        <f t="shared" si="26"/>
      </c>
      <c r="B801" s="116"/>
      <c r="C801" s="117"/>
      <c r="D801" s="117"/>
      <c r="E801" s="141"/>
      <c r="F801" s="85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111">
        <f t="shared" si="27"/>
        <v>0</v>
      </c>
      <c r="AL801" s="134"/>
    </row>
    <row r="802" spans="1:38" ht="12.75">
      <c r="A802" s="102">
        <f t="shared" si="26"/>
      </c>
      <c r="B802" s="116"/>
      <c r="C802" s="117"/>
      <c r="D802" s="117"/>
      <c r="E802" s="141"/>
      <c r="F802" s="85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111">
        <f t="shared" si="27"/>
        <v>0</v>
      </c>
      <c r="AL802" s="134"/>
    </row>
    <row r="803" spans="1:38" ht="12.75">
      <c r="A803" s="102">
        <f t="shared" si="26"/>
      </c>
      <c r="B803" s="116"/>
      <c r="C803" s="117"/>
      <c r="D803" s="117"/>
      <c r="E803" s="141"/>
      <c r="F803" s="85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111">
        <f t="shared" si="27"/>
        <v>0</v>
      </c>
      <c r="AL803" s="134"/>
    </row>
    <row r="804" spans="1:38" ht="12.75">
      <c r="A804" s="102">
        <f aca="true" t="shared" si="28" ref="A804:A867">IF(C804&lt;&gt;"",A803+1,"")</f>
      </c>
      <c r="B804" s="116"/>
      <c r="C804" s="117"/>
      <c r="D804" s="117"/>
      <c r="E804" s="141"/>
      <c r="F804" s="85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111">
        <f t="shared" si="27"/>
        <v>0</v>
      </c>
      <c r="AL804" s="134"/>
    </row>
    <row r="805" spans="1:38" ht="12.75">
      <c r="A805" s="102">
        <f t="shared" si="28"/>
      </c>
      <c r="B805" s="116"/>
      <c r="C805" s="117"/>
      <c r="D805" s="117"/>
      <c r="E805" s="141"/>
      <c r="F805" s="85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111">
        <f t="shared" si="27"/>
        <v>0</v>
      </c>
      <c r="AL805" s="134"/>
    </row>
    <row r="806" spans="1:38" ht="12.75">
      <c r="A806" s="102">
        <f t="shared" si="28"/>
      </c>
      <c r="B806" s="116"/>
      <c r="C806" s="117"/>
      <c r="D806" s="117"/>
      <c r="E806" s="141"/>
      <c r="F806" s="85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111">
        <f t="shared" si="27"/>
        <v>0</v>
      </c>
      <c r="AL806" s="134"/>
    </row>
    <row r="807" spans="1:38" ht="12.75">
      <c r="A807" s="102">
        <f t="shared" si="28"/>
      </c>
      <c r="B807" s="116"/>
      <c r="C807" s="117"/>
      <c r="D807" s="117"/>
      <c r="E807" s="141"/>
      <c r="F807" s="85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111">
        <f t="shared" si="27"/>
        <v>0</v>
      </c>
      <c r="AL807" s="134"/>
    </row>
    <row r="808" spans="1:38" ht="12.75">
      <c r="A808" s="102">
        <f t="shared" si="28"/>
      </c>
      <c r="B808" s="116"/>
      <c r="C808" s="117"/>
      <c r="D808" s="117"/>
      <c r="E808" s="141"/>
      <c r="F808" s="85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111">
        <f t="shared" si="27"/>
        <v>0</v>
      </c>
      <c r="AL808" s="134"/>
    </row>
    <row r="809" spans="1:38" ht="12.75">
      <c r="A809" s="102">
        <f t="shared" si="28"/>
      </c>
      <c r="B809" s="116"/>
      <c r="C809" s="117"/>
      <c r="D809" s="117"/>
      <c r="E809" s="141"/>
      <c r="F809" s="85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111">
        <f t="shared" si="27"/>
        <v>0</v>
      </c>
      <c r="AL809" s="134"/>
    </row>
    <row r="810" spans="1:38" ht="12.75">
      <c r="A810" s="102">
        <f t="shared" si="28"/>
      </c>
      <c r="B810" s="116"/>
      <c r="C810" s="117"/>
      <c r="D810" s="117"/>
      <c r="E810" s="141"/>
      <c r="F810" s="85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111">
        <f t="shared" si="27"/>
        <v>0</v>
      </c>
      <c r="AL810" s="134"/>
    </row>
    <row r="811" spans="1:38" ht="12.75">
      <c r="A811" s="102">
        <f t="shared" si="28"/>
      </c>
      <c r="B811" s="116"/>
      <c r="C811" s="117"/>
      <c r="D811" s="117"/>
      <c r="E811" s="141"/>
      <c r="F811" s="85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111">
        <f t="shared" si="27"/>
        <v>0</v>
      </c>
      <c r="AL811" s="134"/>
    </row>
    <row r="812" spans="1:38" ht="12.75">
      <c r="A812" s="102">
        <f t="shared" si="28"/>
      </c>
      <c r="B812" s="116"/>
      <c r="C812" s="117"/>
      <c r="D812" s="117"/>
      <c r="E812" s="141"/>
      <c r="F812" s="85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111">
        <f t="shared" si="27"/>
        <v>0</v>
      </c>
      <c r="AL812" s="134"/>
    </row>
    <row r="813" spans="1:38" ht="12.75">
      <c r="A813" s="102">
        <f t="shared" si="28"/>
      </c>
      <c r="B813" s="116"/>
      <c r="C813" s="117"/>
      <c r="D813" s="117"/>
      <c r="E813" s="141"/>
      <c r="F813" s="85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111">
        <f t="shared" si="27"/>
        <v>0</v>
      </c>
      <c r="AL813" s="134"/>
    </row>
    <row r="814" spans="1:38" ht="12.75">
      <c r="A814" s="102">
        <f t="shared" si="28"/>
      </c>
      <c r="B814" s="116"/>
      <c r="C814" s="117"/>
      <c r="D814" s="117"/>
      <c r="E814" s="141"/>
      <c r="F814" s="85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111">
        <f t="shared" si="27"/>
        <v>0</v>
      </c>
      <c r="AL814" s="134"/>
    </row>
    <row r="815" spans="1:38" ht="12.75">
      <c r="A815" s="102">
        <f t="shared" si="28"/>
      </c>
      <c r="B815" s="116"/>
      <c r="C815" s="117"/>
      <c r="D815" s="117"/>
      <c r="E815" s="141"/>
      <c r="F815" s="85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111">
        <f t="shared" si="27"/>
        <v>0</v>
      </c>
      <c r="AL815" s="134"/>
    </row>
    <row r="816" spans="1:38" ht="12.75">
      <c r="A816" s="102">
        <f t="shared" si="28"/>
      </c>
      <c r="B816" s="116"/>
      <c r="C816" s="117"/>
      <c r="D816" s="117"/>
      <c r="E816" s="141"/>
      <c r="F816" s="85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111">
        <f t="shared" si="27"/>
        <v>0</v>
      </c>
      <c r="AL816" s="134"/>
    </row>
    <row r="817" spans="1:38" ht="12.75">
      <c r="A817" s="102">
        <f t="shared" si="28"/>
      </c>
      <c r="B817" s="116"/>
      <c r="C817" s="117"/>
      <c r="D817" s="117"/>
      <c r="E817" s="141"/>
      <c r="F817" s="85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111">
        <f t="shared" si="27"/>
        <v>0</v>
      </c>
      <c r="AL817" s="134"/>
    </row>
    <row r="818" spans="1:38" ht="12.75">
      <c r="A818" s="102">
        <f t="shared" si="28"/>
      </c>
      <c r="B818" s="116"/>
      <c r="C818" s="117"/>
      <c r="D818" s="117"/>
      <c r="E818" s="141"/>
      <c r="F818" s="85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111">
        <f t="shared" si="27"/>
        <v>0</v>
      </c>
      <c r="AL818" s="134"/>
    </row>
    <row r="819" spans="1:38" ht="12.75">
      <c r="A819" s="102">
        <f t="shared" si="28"/>
      </c>
      <c r="B819" s="116"/>
      <c r="C819" s="117"/>
      <c r="D819" s="117"/>
      <c r="E819" s="141"/>
      <c r="F819" s="85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111">
        <f t="shared" si="27"/>
        <v>0</v>
      </c>
      <c r="AL819" s="134"/>
    </row>
    <row r="820" spans="1:38" ht="12.75">
      <c r="A820" s="102">
        <f t="shared" si="28"/>
      </c>
      <c r="B820" s="116"/>
      <c r="C820" s="117"/>
      <c r="D820" s="117"/>
      <c r="E820" s="141"/>
      <c r="F820" s="85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111">
        <f t="shared" si="27"/>
        <v>0</v>
      </c>
      <c r="AL820" s="134"/>
    </row>
    <row r="821" spans="1:38" ht="12.75">
      <c r="A821" s="102">
        <f t="shared" si="28"/>
      </c>
      <c r="B821" s="116"/>
      <c r="C821" s="117"/>
      <c r="D821" s="117"/>
      <c r="E821" s="141"/>
      <c r="F821" s="85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111">
        <f t="shared" si="27"/>
        <v>0</v>
      </c>
      <c r="AL821" s="134"/>
    </row>
    <row r="822" spans="1:38" ht="12.75">
      <c r="A822" s="102">
        <f t="shared" si="28"/>
      </c>
      <c r="B822" s="116"/>
      <c r="C822" s="117"/>
      <c r="D822" s="117"/>
      <c r="E822" s="141"/>
      <c r="F822" s="85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111">
        <f t="shared" si="27"/>
        <v>0</v>
      </c>
      <c r="AL822" s="134"/>
    </row>
    <row r="823" spans="1:38" ht="12.75">
      <c r="A823" s="102">
        <f t="shared" si="28"/>
      </c>
      <c r="B823" s="116"/>
      <c r="C823" s="117"/>
      <c r="D823" s="117"/>
      <c r="E823" s="141"/>
      <c r="F823" s="85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111">
        <f t="shared" si="27"/>
        <v>0</v>
      </c>
      <c r="AL823" s="134"/>
    </row>
    <row r="824" spans="1:38" ht="12.75">
      <c r="A824" s="102">
        <f t="shared" si="28"/>
      </c>
      <c r="B824" s="116"/>
      <c r="C824" s="117"/>
      <c r="D824" s="117"/>
      <c r="E824" s="141"/>
      <c r="F824" s="85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111">
        <f t="shared" si="27"/>
        <v>0</v>
      </c>
      <c r="AL824" s="134"/>
    </row>
    <row r="825" spans="1:38" ht="12.75">
      <c r="A825" s="102">
        <f t="shared" si="28"/>
      </c>
      <c r="B825" s="116"/>
      <c r="C825" s="117"/>
      <c r="D825" s="117"/>
      <c r="E825" s="141"/>
      <c r="F825" s="85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111">
        <f t="shared" si="27"/>
        <v>0</v>
      </c>
      <c r="AL825" s="134"/>
    </row>
    <row r="826" spans="1:38" ht="12.75">
      <c r="A826" s="102">
        <f t="shared" si="28"/>
      </c>
      <c r="B826" s="116"/>
      <c r="C826" s="117"/>
      <c r="D826" s="117"/>
      <c r="E826" s="141"/>
      <c r="F826" s="85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111">
        <f t="shared" si="27"/>
        <v>0</v>
      </c>
      <c r="AL826" s="134"/>
    </row>
    <row r="827" spans="1:38" ht="12.75">
      <c r="A827" s="102">
        <f t="shared" si="28"/>
      </c>
      <c r="B827" s="116"/>
      <c r="C827" s="117"/>
      <c r="D827" s="117"/>
      <c r="E827" s="141"/>
      <c r="F827" s="85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111">
        <f t="shared" si="27"/>
        <v>0</v>
      </c>
      <c r="AL827" s="134"/>
    </row>
    <row r="828" spans="1:38" ht="12.75">
      <c r="A828" s="102">
        <f t="shared" si="28"/>
      </c>
      <c r="B828" s="116"/>
      <c r="C828" s="117"/>
      <c r="D828" s="117"/>
      <c r="E828" s="141"/>
      <c r="F828" s="85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111">
        <f t="shared" si="27"/>
        <v>0</v>
      </c>
      <c r="AL828" s="134"/>
    </row>
    <row r="829" spans="1:38" ht="12.75">
      <c r="A829" s="102">
        <f t="shared" si="28"/>
      </c>
      <c r="B829" s="116"/>
      <c r="C829" s="117"/>
      <c r="D829" s="117"/>
      <c r="E829" s="141"/>
      <c r="F829" s="85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111">
        <f t="shared" si="27"/>
        <v>0</v>
      </c>
      <c r="AL829" s="134"/>
    </row>
    <row r="830" spans="1:38" ht="12.75">
      <c r="A830" s="102">
        <f t="shared" si="28"/>
      </c>
      <c r="B830" s="116"/>
      <c r="C830" s="117"/>
      <c r="D830" s="117"/>
      <c r="E830" s="141"/>
      <c r="F830" s="85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111">
        <f t="shared" si="27"/>
        <v>0</v>
      </c>
      <c r="AL830" s="134"/>
    </row>
    <row r="831" spans="1:38" ht="12.75">
      <c r="A831" s="102">
        <f t="shared" si="28"/>
      </c>
      <c r="B831" s="116"/>
      <c r="C831" s="117"/>
      <c r="D831" s="117"/>
      <c r="E831" s="141"/>
      <c r="F831" s="85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111">
        <f t="shared" si="27"/>
        <v>0</v>
      </c>
      <c r="AL831" s="134"/>
    </row>
    <row r="832" spans="1:38" ht="12.75">
      <c r="A832" s="102">
        <f t="shared" si="28"/>
      </c>
      <c r="B832" s="116"/>
      <c r="C832" s="117"/>
      <c r="D832" s="117"/>
      <c r="E832" s="141"/>
      <c r="F832" s="85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111">
        <f t="shared" si="27"/>
        <v>0</v>
      </c>
      <c r="AL832" s="134"/>
    </row>
    <row r="833" spans="1:38" ht="12.75">
      <c r="A833" s="102">
        <f t="shared" si="28"/>
      </c>
      <c r="B833" s="116"/>
      <c r="C833" s="117"/>
      <c r="D833" s="117"/>
      <c r="E833" s="141"/>
      <c r="F833" s="85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111">
        <f t="shared" si="27"/>
        <v>0</v>
      </c>
      <c r="AL833" s="134"/>
    </row>
    <row r="834" spans="1:38" ht="12.75">
      <c r="A834" s="102">
        <f t="shared" si="28"/>
      </c>
      <c r="B834" s="116"/>
      <c r="C834" s="117"/>
      <c r="D834" s="117"/>
      <c r="E834" s="141"/>
      <c r="F834" s="85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111">
        <f t="shared" si="27"/>
        <v>0</v>
      </c>
      <c r="AL834" s="134"/>
    </row>
    <row r="835" spans="1:38" ht="12.75">
      <c r="A835" s="102">
        <f t="shared" si="28"/>
      </c>
      <c r="B835" s="116"/>
      <c r="C835" s="117"/>
      <c r="D835" s="117"/>
      <c r="E835" s="141"/>
      <c r="F835" s="85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111">
        <f t="shared" si="27"/>
        <v>0</v>
      </c>
      <c r="AL835" s="134"/>
    </row>
    <row r="836" spans="1:38" ht="12.75">
      <c r="A836" s="102">
        <f t="shared" si="28"/>
      </c>
      <c r="B836" s="116"/>
      <c r="C836" s="117"/>
      <c r="D836" s="117"/>
      <c r="E836" s="141"/>
      <c r="F836" s="85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111">
        <f t="shared" si="27"/>
        <v>0</v>
      </c>
      <c r="AL836" s="134"/>
    </row>
    <row r="837" spans="1:38" ht="12.75">
      <c r="A837" s="102">
        <f t="shared" si="28"/>
      </c>
      <c r="B837" s="116"/>
      <c r="C837" s="117"/>
      <c r="D837" s="117"/>
      <c r="E837" s="141"/>
      <c r="F837" s="85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111">
        <f aca="true" t="shared" si="29" ref="AK837:AK900">COUNTIF(F837:AJ837,$V$2)</f>
        <v>0</v>
      </c>
      <c r="AL837" s="134"/>
    </row>
    <row r="838" spans="1:38" ht="12.75">
      <c r="A838" s="102">
        <f t="shared" si="28"/>
      </c>
      <c r="B838" s="116"/>
      <c r="C838" s="117"/>
      <c r="D838" s="117"/>
      <c r="E838" s="141"/>
      <c r="F838" s="85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111">
        <f t="shared" si="29"/>
        <v>0</v>
      </c>
      <c r="AL838" s="134"/>
    </row>
    <row r="839" spans="1:38" ht="12.75">
      <c r="A839" s="102">
        <f t="shared" si="28"/>
      </c>
      <c r="B839" s="116"/>
      <c r="C839" s="117"/>
      <c r="D839" s="117"/>
      <c r="E839" s="141"/>
      <c r="F839" s="85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111">
        <f t="shared" si="29"/>
        <v>0</v>
      </c>
      <c r="AL839" s="134"/>
    </row>
    <row r="840" spans="1:38" ht="12.75">
      <c r="A840" s="102">
        <f t="shared" si="28"/>
      </c>
      <c r="B840" s="116"/>
      <c r="C840" s="117"/>
      <c r="D840" s="117"/>
      <c r="E840" s="141"/>
      <c r="F840" s="85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111">
        <f t="shared" si="29"/>
        <v>0</v>
      </c>
      <c r="AL840" s="134"/>
    </row>
    <row r="841" spans="1:38" ht="12.75">
      <c r="A841" s="102">
        <f t="shared" si="28"/>
      </c>
      <c r="B841" s="116"/>
      <c r="C841" s="117"/>
      <c r="D841" s="117"/>
      <c r="E841" s="141"/>
      <c r="F841" s="85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111">
        <f t="shared" si="29"/>
        <v>0</v>
      </c>
      <c r="AL841" s="134"/>
    </row>
    <row r="842" spans="1:38" ht="12.75">
      <c r="A842" s="102">
        <f t="shared" si="28"/>
      </c>
      <c r="B842" s="116"/>
      <c r="C842" s="117"/>
      <c r="D842" s="117"/>
      <c r="E842" s="141"/>
      <c r="F842" s="85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111">
        <f t="shared" si="29"/>
        <v>0</v>
      </c>
      <c r="AL842" s="134"/>
    </row>
    <row r="843" spans="1:38" ht="12.75">
      <c r="A843" s="102">
        <f t="shared" si="28"/>
      </c>
      <c r="B843" s="116"/>
      <c r="C843" s="117"/>
      <c r="D843" s="117"/>
      <c r="E843" s="141"/>
      <c r="F843" s="85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111">
        <f t="shared" si="29"/>
        <v>0</v>
      </c>
      <c r="AL843" s="134"/>
    </row>
    <row r="844" spans="1:38" ht="12.75">
      <c r="A844" s="102">
        <f t="shared" si="28"/>
      </c>
      <c r="B844" s="116"/>
      <c r="C844" s="117"/>
      <c r="D844" s="117"/>
      <c r="E844" s="141"/>
      <c r="F844" s="85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111">
        <f t="shared" si="29"/>
        <v>0</v>
      </c>
      <c r="AL844" s="134"/>
    </row>
    <row r="845" spans="1:38" ht="12.75">
      <c r="A845" s="102">
        <f t="shared" si="28"/>
      </c>
      <c r="B845" s="116"/>
      <c r="C845" s="117"/>
      <c r="D845" s="117"/>
      <c r="E845" s="141"/>
      <c r="F845" s="85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111">
        <f t="shared" si="29"/>
        <v>0</v>
      </c>
      <c r="AL845" s="134"/>
    </row>
    <row r="846" spans="1:38" ht="12.75">
      <c r="A846" s="102">
        <f t="shared" si="28"/>
      </c>
      <c r="B846" s="116"/>
      <c r="C846" s="117"/>
      <c r="D846" s="117"/>
      <c r="E846" s="141"/>
      <c r="F846" s="85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111">
        <f t="shared" si="29"/>
        <v>0</v>
      </c>
      <c r="AL846" s="134"/>
    </row>
    <row r="847" spans="1:38" ht="12.75">
      <c r="A847" s="102">
        <f t="shared" si="28"/>
      </c>
      <c r="B847" s="116"/>
      <c r="C847" s="117"/>
      <c r="D847" s="117"/>
      <c r="E847" s="141"/>
      <c r="F847" s="85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111">
        <f t="shared" si="29"/>
        <v>0</v>
      </c>
      <c r="AL847" s="134"/>
    </row>
    <row r="848" spans="1:38" ht="12.75">
      <c r="A848" s="102">
        <f t="shared" si="28"/>
      </c>
      <c r="B848" s="116"/>
      <c r="C848" s="117"/>
      <c r="D848" s="117"/>
      <c r="E848" s="141"/>
      <c r="F848" s="85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111">
        <f t="shared" si="29"/>
        <v>0</v>
      </c>
      <c r="AL848" s="134"/>
    </row>
    <row r="849" spans="1:38" ht="12.75">
      <c r="A849" s="102">
        <f t="shared" si="28"/>
      </c>
      <c r="B849" s="116"/>
      <c r="C849" s="117"/>
      <c r="D849" s="117"/>
      <c r="E849" s="141"/>
      <c r="F849" s="85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111">
        <f t="shared" si="29"/>
        <v>0</v>
      </c>
      <c r="AL849" s="134"/>
    </row>
    <row r="850" spans="1:38" ht="12.75">
      <c r="A850" s="102">
        <f t="shared" si="28"/>
      </c>
      <c r="B850" s="116"/>
      <c r="C850" s="117"/>
      <c r="D850" s="117"/>
      <c r="E850" s="141"/>
      <c r="F850" s="85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111">
        <f t="shared" si="29"/>
        <v>0</v>
      </c>
      <c r="AL850" s="134"/>
    </row>
    <row r="851" spans="1:38" ht="12.75">
      <c r="A851" s="102">
        <f t="shared" si="28"/>
      </c>
      <c r="B851" s="116"/>
      <c r="C851" s="117"/>
      <c r="D851" s="117"/>
      <c r="E851" s="141"/>
      <c r="F851" s="85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111">
        <f t="shared" si="29"/>
        <v>0</v>
      </c>
      <c r="AL851" s="134"/>
    </row>
    <row r="852" spans="1:38" ht="12.75">
      <c r="A852" s="102">
        <f t="shared" si="28"/>
      </c>
      <c r="B852" s="116"/>
      <c r="C852" s="117"/>
      <c r="D852" s="117"/>
      <c r="E852" s="141"/>
      <c r="F852" s="85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111">
        <f t="shared" si="29"/>
        <v>0</v>
      </c>
      <c r="AL852" s="134"/>
    </row>
    <row r="853" spans="1:38" ht="12.75">
      <c r="A853" s="102">
        <f t="shared" si="28"/>
      </c>
      <c r="B853" s="116"/>
      <c r="C853" s="117"/>
      <c r="D853" s="117"/>
      <c r="E853" s="141"/>
      <c r="F853" s="85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111">
        <f t="shared" si="29"/>
        <v>0</v>
      </c>
      <c r="AL853" s="134"/>
    </row>
    <row r="854" spans="1:38" ht="12.75">
      <c r="A854" s="102">
        <f t="shared" si="28"/>
      </c>
      <c r="B854" s="116"/>
      <c r="C854" s="117"/>
      <c r="D854" s="117"/>
      <c r="E854" s="141"/>
      <c r="F854" s="85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111">
        <f t="shared" si="29"/>
        <v>0</v>
      </c>
      <c r="AL854" s="134"/>
    </row>
    <row r="855" spans="1:38" ht="12.75">
      <c r="A855" s="102">
        <f t="shared" si="28"/>
      </c>
      <c r="B855" s="116"/>
      <c r="C855" s="117"/>
      <c r="D855" s="117"/>
      <c r="E855" s="141"/>
      <c r="F855" s="85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111">
        <f t="shared" si="29"/>
        <v>0</v>
      </c>
      <c r="AL855" s="134"/>
    </row>
    <row r="856" spans="1:38" ht="12.75">
      <c r="A856" s="102">
        <f t="shared" si="28"/>
      </c>
      <c r="B856" s="116"/>
      <c r="C856" s="117"/>
      <c r="D856" s="117"/>
      <c r="E856" s="141"/>
      <c r="F856" s="85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111">
        <f t="shared" si="29"/>
        <v>0</v>
      </c>
      <c r="AL856" s="134"/>
    </row>
    <row r="857" spans="1:38" ht="12.75">
      <c r="A857" s="102">
        <f t="shared" si="28"/>
      </c>
      <c r="B857" s="116"/>
      <c r="C857" s="117"/>
      <c r="D857" s="117"/>
      <c r="E857" s="141"/>
      <c r="F857" s="85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111">
        <f t="shared" si="29"/>
        <v>0</v>
      </c>
      <c r="AL857" s="134"/>
    </row>
    <row r="858" spans="1:38" ht="12.75">
      <c r="A858" s="102">
        <f t="shared" si="28"/>
      </c>
      <c r="B858" s="116"/>
      <c r="C858" s="117"/>
      <c r="D858" s="117"/>
      <c r="E858" s="141"/>
      <c r="F858" s="85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111">
        <f t="shared" si="29"/>
        <v>0</v>
      </c>
      <c r="AL858" s="134"/>
    </row>
    <row r="859" spans="1:38" ht="12.75">
      <c r="A859" s="102">
        <f t="shared" si="28"/>
      </c>
      <c r="B859" s="116"/>
      <c r="C859" s="117"/>
      <c r="D859" s="117"/>
      <c r="E859" s="141"/>
      <c r="F859" s="85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111">
        <f t="shared" si="29"/>
        <v>0</v>
      </c>
      <c r="AL859" s="134"/>
    </row>
    <row r="860" spans="1:38" ht="12.75">
      <c r="A860" s="102">
        <f t="shared" si="28"/>
      </c>
      <c r="B860" s="116"/>
      <c r="C860" s="117"/>
      <c r="D860" s="117"/>
      <c r="E860" s="141"/>
      <c r="F860" s="85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111">
        <f t="shared" si="29"/>
        <v>0</v>
      </c>
      <c r="AL860" s="134"/>
    </row>
    <row r="861" spans="1:38" ht="12.75">
      <c r="A861" s="102">
        <f t="shared" si="28"/>
      </c>
      <c r="B861" s="116"/>
      <c r="C861" s="117"/>
      <c r="D861" s="117"/>
      <c r="E861" s="141"/>
      <c r="F861" s="85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111">
        <f t="shared" si="29"/>
        <v>0</v>
      </c>
      <c r="AL861" s="134"/>
    </row>
    <row r="862" spans="1:38" ht="12.75">
      <c r="A862" s="102">
        <f t="shared" si="28"/>
      </c>
      <c r="B862" s="116"/>
      <c r="C862" s="117"/>
      <c r="D862" s="117"/>
      <c r="E862" s="141"/>
      <c r="F862" s="85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111">
        <f t="shared" si="29"/>
        <v>0</v>
      </c>
      <c r="AL862" s="134"/>
    </row>
    <row r="863" spans="1:38" ht="12.75">
      <c r="A863" s="102">
        <f t="shared" si="28"/>
      </c>
      <c r="B863" s="116"/>
      <c r="C863" s="117"/>
      <c r="D863" s="117"/>
      <c r="E863" s="141"/>
      <c r="F863" s="85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111">
        <f t="shared" si="29"/>
        <v>0</v>
      </c>
      <c r="AL863" s="134"/>
    </row>
    <row r="864" spans="1:38" ht="12.75">
      <c r="A864" s="102">
        <f t="shared" si="28"/>
      </c>
      <c r="B864" s="116"/>
      <c r="C864" s="117"/>
      <c r="D864" s="117"/>
      <c r="E864" s="141"/>
      <c r="F864" s="85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111">
        <f t="shared" si="29"/>
        <v>0</v>
      </c>
      <c r="AL864" s="134"/>
    </row>
    <row r="865" spans="1:38" ht="12.75">
      <c r="A865" s="102">
        <f t="shared" si="28"/>
      </c>
      <c r="B865" s="116"/>
      <c r="C865" s="117"/>
      <c r="D865" s="117"/>
      <c r="E865" s="141"/>
      <c r="F865" s="85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111">
        <f t="shared" si="29"/>
        <v>0</v>
      </c>
      <c r="AL865" s="134"/>
    </row>
    <row r="866" spans="1:38" ht="12.75">
      <c r="A866" s="102">
        <f t="shared" si="28"/>
      </c>
      <c r="B866" s="116"/>
      <c r="C866" s="117"/>
      <c r="D866" s="117"/>
      <c r="E866" s="141"/>
      <c r="F866" s="85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111">
        <f t="shared" si="29"/>
        <v>0</v>
      </c>
      <c r="AL866" s="134"/>
    </row>
    <row r="867" spans="1:38" ht="12.75">
      <c r="A867" s="102">
        <f t="shared" si="28"/>
      </c>
      <c r="B867" s="116"/>
      <c r="C867" s="117"/>
      <c r="D867" s="117"/>
      <c r="E867" s="141"/>
      <c r="F867" s="85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111">
        <f t="shared" si="29"/>
        <v>0</v>
      </c>
      <c r="AL867" s="134"/>
    </row>
    <row r="868" spans="1:38" ht="12.75">
      <c r="A868" s="102">
        <f aca="true" t="shared" si="30" ref="A868:A931">IF(C868&lt;&gt;"",A867+1,"")</f>
      </c>
      <c r="B868" s="116"/>
      <c r="C868" s="117"/>
      <c r="D868" s="117"/>
      <c r="E868" s="141"/>
      <c r="F868" s="85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111">
        <f t="shared" si="29"/>
        <v>0</v>
      </c>
      <c r="AL868" s="134"/>
    </row>
    <row r="869" spans="1:38" ht="12.75">
      <c r="A869" s="102">
        <f t="shared" si="30"/>
      </c>
      <c r="B869" s="116"/>
      <c r="C869" s="117"/>
      <c r="D869" s="117"/>
      <c r="E869" s="141"/>
      <c r="F869" s="85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111">
        <f t="shared" si="29"/>
        <v>0</v>
      </c>
      <c r="AL869" s="134"/>
    </row>
    <row r="870" spans="1:38" ht="12.75">
      <c r="A870" s="102">
        <f t="shared" si="30"/>
      </c>
      <c r="B870" s="116"/>
      <c r="C870" s="117"/>
      <c r="D870" s="117"/>
      <c r="E870" s="141"/>
      <c r="F870" s="85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111">
        <f t="shared" si="29"/>
        <v>0</v>
      </c>
      <c r="AL870" s="134"/>
    </row>
    <row r="871" spans="1:38" ht="12.75">
      <c r="A871" s="102">
        <f t="shared" si="30"/>
      </c>
      <c r="B871" s="116"/>
      <c r="C871" s="117"/>
      <c r="D871" s="117"/>
      <c r="E871" s="141"/>
      <c r="F871" s="85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111">
        <f t="shared" si="29"/>
        <v>0</v>
      </c>
      <c r="AL871" s="134"/>
    </row>
    <row r="872" spans="1:38" ht="12.75">
      <c r="A872" s="102">
        <f t="shared" si="30"/>
      </c>
      <c r="B872" s="116"/>
      <c r="C872" s="117"/>
      <c r="D872" s="117"/>
      <c r="E872" s="141"/>
      <c r="F872" s="85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111">
        <f t="shared" si="29"/>
        <v>0</v>
      </c>
      <c r="AL872" s="134"/>
    </row>
    <row r="873" spans="1:38" ht="12.75">
      <c r="A873" s="102">
        <f t="shared" si="30"/>
      </c>
      <c r="B873" s="116"/>
      <c r="C873" s="117"/>
      <c r="D873" s="117"/>
      <c r="E873" s="141"/>
      <c r="F873" s="85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111">
        <f t="shared" si="29"/>
        <v>0</v>
      </c>
      <c r="AL873" s="134"/>
    </row>
    <row r="874" spans="1:38" ht="12.75">
      <c r="A874" s="102">
        <f t="shared" si="30"/>
      </c>
      <c r="B874" s="116"/>
      <c r="C874" s="117"/>
      <c r="D874" s="117"/>
      <c r="E874" s="141"/>
      <c r="F874" s="85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111">
        <f t="shared" si="29"/>
        <v>0</v>
      </c>
      <c r="AL874" s="134"/>
    </row>
    <row r="875" spans="1:38" ht="12.75">
      <c r="A875" s="102">
        <f t="shared" si="30"/>
      </c>
      <c r="B875" s="116"/>
      <c r="C875" s="117"/>
      <c r="D875" s="117"/>
      <c r="E875" s="141"/>
      <c r="F875" s="85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111">
        <f t="shared" si="29"/>
        <v>0</v>
      </c>
      <c r="AL875" s="134"/>
    </row>
    <row r="876" spans="1:38" ht="12.75">
      <c r="A876" s="102">
        <f t="shared" si="30"/>
      </c>
      <c r="B876" s="116"/>
      <c r="C876" s="117"/>
      <c r="D876" s="117"/>
      <c r="E876" s="141"/>
      <c r="F876" s="85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111">
        <f t="shared" si="29"/>
        <v>0</v>
      </c>
      <c r="AL876" s="134"/>
    </row>
    <row r="877" spans="1:38" ht="12.75">
      <c r="A877" s="102">
        <f t="shared" si="30"/>
      </c>
      <c r="B877" s="116"/>
      <c r="C877" s="117"/>
      <c r="D877" s="117"/>
      <c r="E877" s="141"/>
      <c r="F877" s="85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111">
        <f t="shared" si="29"/>
        <v>0</v>
      </c>
      <c r="AL877" s="134"/>
    </row>
    <row r="878" spans="1:38" ht="12.75">
      <c r="A878" s="102">
        <f t="shared" si="30"/>
      </c>
      <c r="B878" s="116"/>
      <c r="C878" s="117"/>
      <c r="D878" s="117"/>
      <c r="E878" s="141"/>
      <c r="F878" s="85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111">
        <f t="shared" si="29"/>
        <v>0</v>
      </c>
      <c r="AL878" s="134"/>
    </row>
    <row r="879" spans="1:38" ht="12.75">
      <c r="A879" s="102">
        <f t="shared" si="30"/>
      </c>
      <c r="B879" s="116"/>
      <c r="C879" s="117"/>
      <c r="D879" s="117"/>
      <c r="E879" s="141"/>
      <c r="F879" s="85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111">
        <f t="shared" si="29"/>
        <v>0</v>
      </c>
      <c r="AL879" s="134"/>
    </row>
    <row r="880" spans="1:38" ht="12.75">
      <c r="A880" s="102">
        <f t="shared" si="30"/>
      </c>
      <c r="B880" s="116"/>
      <c r="C880" s="117"/>
      <c r="D880" s="117"/>
      <c r="E880" s="141"/>
      <c r="F880" s="85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111">
        <f t="shared" si="29"/>
        <v>0</v>
      </c>
      <c r="AL880" s="134"/>
    </row>
    <row r="881" spans="1:38" ht="12.75">
      <c r="A881" s="102">
        <f t="shared" si="30"/>
      </c>
      <c r="B881" s="116"/>
      <c r="C881" s="117"/>
      <c r="D881" s="117"/>
      <c r="E881" s="141"/>
      <c r="F881" s="85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111">
        <f t="shared" si="29"/>
        <v>0</v>
      </c>
      <c r="AL881" s="134"/>
    </row>
    <row r="882" spans="1:38" ht="12.75">
      <c r="A882" s="102">
        <f t="shared" si="30"/>
      </c>
      <c r="B882" s="116"/>
      <c r="C882" s="117"/>
      <c r="D882" s="117"/>
      <c r="E882" s="141"/>
      <c r="F882" s="85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111">
        <f t="shared" si="29"/>
        <v>0</v>
      </c>
      <c r="AL882" s="134"/>
    </row>
    <row r="883" spans="1:38" ht="12.75">
      <c r="A883" s="102">
        <f t="shared" si="30"/>
      </c>
      <c r="B883" s="116"/>
      <c r="C883" s="117"/>
      <c r="D883" s="117"/>
      <c r="E883" s="141"/>
      <c r="F883" s="85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111">
        <f t="shared" si="29"/>
        <v>0</v>
      </c>
      <c r="AL883" s="134"/>
    </row>
    <row r="884" spans="1:38" ht="12.75">
      <c r="A884" s="102">
        <f t="shared" si="30"/>
      </c>
      <c r="B884" s="116"/>
      <c r="C884" s="117"/>
      <c r="D884" s="117"/>
      <c r="E884" s="141"/>
      <c r="F884" s="85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111">
        <f t="shared" si="29"/>
        <v>0</v>
      </c>
      <c r="AL884" s="134"/>
    </row>
    <row r="885" spans="1:38" ht="12.75">
      <c r="A885" s="102">
        <f t="shared" si="30"/>
      </c>
      <c r="B885" s="116"/>
      <c r="C885" s="117"/>
      <c r="D885" s="117"/>
      <c r="E885" s="141"/>
      <c r="F885" s="85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111">
        <f t="shared" si="29"/>
        <v>0</v>
      </c>
      <c r="AL885" s="134"/>
    </row>
    <row r="886" spans="1:38" ht="12.75">
      <c r="A886" s="102">
        <f t="shared" si="30"/>
      </c>
      <c r="B886" s="116"/>
      <c r="C886" s="117"/>
      <c r="D886" s="117"/>
      <c r="E886" s="141"/>
      <c r="F886" s="85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111">
        <f t="shared" si="29"/>
        <v>0</v>
      </c>
      <c r="AL886" s="134"/>
    </row>
    <row r="887" spans="1:38" ht="12.75">
      <c r="A887" s="102">
        <f t="shared" si="30"/>
      </c>
      <c r="B887" s="116"/>
      <c r="C887" s="117"/>
      <c r="D887" s="117"/>
      <c r="E887" s="141"/>
      <c r="F887" s="85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111">
        <f t="shared" si="29"/>
        <v>0</v>
      </c>
      <c r="AL887" s="134"/>
    </row>
    <row r="888" spans="1:38" ht="12.75">
      <c r="A888" s="102">
        <f t="shared" si="30"/>
      </c>
      <c r="B888" s="116"/>
      <c r="C888" s="117"/>
      <c r="D888" s="117"/>
      <c r="E888" s="141"/>
      <c r="F888" s="85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111">
        <f t="shared" si="29"/>
        <v>0</v>
      </c>
      <c r="AL888" s="134"/>
    </row>
    <row r="889" spans="1:38" ht="12.75">
      <c r="A889" s="102">
        <f t="shared" si="30"/>
      </c>
      <c r="B889" s="116"/>
      <c r="C889" s="117"/>
      <c r="D889" s="117"/>
      <c r="E889" s="141"/>
      <c r="F889" s="85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111">
        <f t="shared" si="29"/>
        <v>0</v>
      </c>
      <c r="AL889" s="134"/>
    </row>
    <row r="890" spans="1:38" ht="12.75">
      <c r="A890" s="102">
        <f t="shared" si="30"/>
      </c>
      <c r="B890" s="116"/>
      <c r="C890" s="117"/>
      <c r="D890" s="117"/>
      <c r="E890" s="141"/>
      <c r="F890" s="85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111">
        <f t="shared" si="29"/>
        <v>0</v>
      </c>
      <c r="AL890" s="134"/>
    </row>
    <row r="891" spans="1:38" ht="12.75">
      <c r="A891" s="102">
        <f t="shared" si="30"/>
      </c>
      <c r="B891" s="116"/>
      <c r="C891" s="117"/>
      <c r="D891" s="117"/>
      <c r="E891" s="141"/>
      <c r="F891" s="85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111">
        <f t="shared" si="29"/>
        <v>0</v>
      </c>
      <c r="AL891" s="134"/>
    </row>
    <row r="892" spans="1:38" ht="12.75">
      <c r="A892" s="102">
        <f t="shared" si="30"/>
      </c>
      <c r="B892" s="116"/>
      <c r="C892" s="117"/>
      <c r="D892" s="117"/>
      <c r="E892" s="141"/>
      <c r="F892" s="85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111">
        <f t="shared" si="29"/>
        <v>0</v>
      </c>
      <c r="AL892" s="134"/>
    </row>
    <row r="893" spans="1:38" ht="12.75">
      <c r="A893" s="102">
        <f t="shared" si="30"/>
      </c>
      <c r="B893" s="116"/>
      <c r="C893" s="117"/>
      <c r="D893" s="117"/>
      <c r="E893" s="141"/>
      <c r="F893" s="85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111">
        <f t="shared" si="29"/>
        <v>0</v>
      </c>
      <c r="AL893" s="134"/>
    </row>
    <row r="894" spans="1:38" ht="12.75">
      <c r="A894" s="102">
        <f t="shared" si="30"/>
      </c>
      <c r="B894" s="116"/>
      <c r="C894" s="117"/>
      <c r="D894" s="117"/>
      <c r="E894" s="141"/>
      <c r="F894" s="85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111">
        <f t="shared" si="29"/>
        <v>0</v>
      </c>
      <c r="AL894" s="134"/>
    </row>
    <row r="895" spans="1:38" ht="12.75">
      <c r="A895" s="102">
        <f t="shared" si="30"/>
      </c>
      <c r="B895" s="116"/>
      <c r="C895" s="117"/>
      <c r="D895" s="117"/>
      <c r="E895" s="141"/>
      <c r="F895" s="85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111">
        <f t="shared" si="29"/>
        <v>0</v>
      </c>
      <c r="AL895" s="134"/>
    </row>
    <row r="896" spans="1:38" ht="12.75">
      <c r="A896" s="102">
        <f t="shared" si="30"/>
      </c>
      <c r="B896" s="116"/>
      <c r="C896" s="117"/>
      <c r="D896" s="117"/>
      <c r="E896" s="141"/>
      <c r="F896" s="85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111">
        <f t="shared" si="29"/>
        <v>0</v>
      </c>
      <c r="AL896" s="134"/>
    </row>
    <row r="897" spans="1:38" ht="12.75">
      <c r="A897" s="102">
        <f t="shared" si="30"/>
      </c>
      <c r="B897" s="116"/>
      <c r="C897" s="117"/>
      <c r="D897" s="117"/>
      <c r="E897" s="141"/>
      <c r="F897" s="85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111">
        <f t="shared" si="29"/>
        <v>0</v>
      </c>
      <c r="AL897" s="134"/>
    </row>
    <row r="898" spans="1:38" ht="12.75">
      <c r="A898" s="102">
        <f t="shared" si="30"/>
      </c>
      <c r="B898" s="116"/>
      <c r="C898" s="117"/>
      <c r="D898" s="117"/>
      <c r="E898" s="141"/>
      <c r="F898" s="85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111">
        <f t="shared" si="29"/>
        <v>0</v>
      </c>
      <c r="AL898" s="134"/>
    </row>
    <row r="899" spans="1:38" ht="12.75">
      <c r="A899" s="102">
        <f t="shared" si="30"/>
      </c>
      <c r="B899" s="116"/>
      <c r="C899" s="117"/>
      <c r="D899" s="117"/>
      <c r="E899" s="141"/>
      <c r="F899" s="85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111">
        <f t="shared" si="29"/>
        <v>0</v>
      </c>
      <c r="AL899" s="134"/>
    </row>
    <row r="900" spans="1:38" ht="12.75">
      <c r="A900" s="102">
        <f t="shared" si="30"/>
      </c>
      <c r="B900" s="116"/>
      <c r="C900" s="117"/>
      <c r="D900" s="117"/>
      <c r="E900" s="141"/>
      <c r="F900" s="85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111">
        <f t="shared" si="29"/>
        <v>0</v>
      </c>
      <c r="AL900" s="134"/>
    </row>
    <row r="901" spans="1:38" ht="12.75">
      <c r="A901" s="102">
        <f t="shared" si="30"/>
      </c>
      <c r="B901" s="116"/>
      <c r="C901" s="117"/>
      <c r="D901" s="117"/>
      <c r="E901" s="141"/>
      <c r="F901" s="85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111">
        <f aca="true" t="shared" si="31" ref="AK901:AK964">COUNTIF(F901:AJ901,$V$2)</f>
        <v>0</v>
      </c>
      <c r="AL901" s="134"/>
    </row>
    <row r="902" spans="1:38" ht="12.75">
      <c r="A902" s="102">
        <f t="shared" si="30"/>
      </c>
      <c r="B902" s="116"/>
      <c r="C902" s="117"/>
      <c r="D902" s="117"/>
      <c r="E902" s="141"/>
      <c r="F902" s="85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111">
        <f t="shared" si="31"/>
        <v>0</v>
      </c>
      <c r="AL902" s="134"/>
    </row>
    <row r="903" spans="1:38" ht="12.75">
      <c r="A903" s="102">
        <f t="shared" si="30"/>
      </c>
      <c r="B903" s="116"/>
      <c r="C903" s="117"/>
      <c r="D903" s="117"/>
      <c r="E903" s="141"/>
      <c r="F903" s="85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111">
        <f t="shared" si="31"/>
        <v>0</v>
      </c>
      <c r="AL903" s="134"/>
    </row>
    <row r="904" spans="1:38" ht="12.75">
      <c r="A904" s="102">
        <f t="shared" si="30"/>
      </c>
      <c r="B904" s="116"/>
      <c r="C904" s="117"/>
      <c r="D904" s="117"/>
      <c r="E904" s="141"/>
      <c r="F904" s="85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111">
        <f t="shared" si="31"/>
        <v>0</v>
      </c>
      <c r="AL904" s="134"/>
    </row>
    <row r="905" spans="1:38" ht="12.75">
      <c r="A905" s="102">
        <f t="shared" si="30"/>
      </c>
      <c r="B905" s="116"/>
      <c r="C905" s="117"/>
      <c r="D905" s="117"/>
      <c r="E905" s="141"/>
      <c r="F905" s="85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111">
        <f t="shared" si="31"/>
        <v>0</v>
      </c>
      <c r="AL905" s="134"/>
    </row>
    <row r="906" spans="1:38" ht="12.75">
      <c r="A906" s="102">
        <f t="shared" si="30"/>
      </c>
      <c r="B906" s="116"/>
      <c r="C906" s="117"/>
      <c r="D906" s="117"/>
      <c r="E906" s="141"/>
      <c r="F906" s="85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111">
        <f t="shared" si="31"/>
        <v>0</v>
      </c>
      <c r="AL906" s="134"/>
    </row>
    <row r="907" spans="1:38" ht="12.75">
      <c r="A907" s="102">
        <f t="shared" si="30"/>
      </c>
      <c r="B907" s="116"/>
      <c r="C907" s="117"/>
      <c r="D907" s="117"/>
      <c r="E907" s="141"/>
      <c r="F907" s="85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111">
        <f t="shared" si="31"/>
        <v>0</v>
      </c>
      <c r="AL907" s="134"/>
    </row>
    <row r="908" spans="1:38" ht="12.75">
      <c r="A908" s="102">
        <f t="shared" si="30"/>
      </c>
      <c r="B908" s="116"/>
      <c r="C908" s="117"/>
      <c r="D908" s="117"/>
      <c r="E908" s="141"/>
      <c r="F908" s="85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111">
        <f t="shared" si="31"/>
        <v>0</v>
      </c>
      <c r="AL908" s="134"/>
    </row>
    <row r="909" spans="1:38" ht="12.75">
      <c r="A909" s="102">
        <f t="shared" si="30"/>
      </c>
      <c r="B909" s="116"/>
      <c r="C909" s="117"/>
      <c r="D909" s="117"/>
      <c r="E909" s="141"/>
      <c r="F909" s="85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111">
        <f t="shared" si="31"/>
        <v>0</v>
      </c>
      <c r="AL909" s="134"/>
    </row>
    <row r="910" spans="1:38" ht="12.75">
      <c r="A910" s="102">
        <f t="shared" si="30"/>
      </c>
      <c r="B910" s="116"/>
      <c r="C910" s="117"/>
      <c r="D910" s="117"/>
      <c r="E910" s="141"/>
      <c r="F910" s="85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111">
        <f t="shared" si="31"/>
        <v>0</v>
      </c>
      <c r="AL910" s="134"/>
    </row>
    <row r="911" spans="1:38" ht="12.75">
      <c r="A911" s="102">
        <f t="shared" si="30"/>
      </c>
      <c r="B911" s="116"/>
      <c r="C911" s="117"/>
      <c r="D911" s="117"/>
      <c r="E911" s="141"/>
      <c r="F911" s="85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111">
        <f t="shared" si="31"/>
        <v>0</v>
      </c>
      <c r="AL911" s="134"/>
    </row>
    <row r="912" spans="1:38" ht="12.75">
      <c r="A912" s="102">
        <f t="shared" si="30"/>
      </c>
      <c r="B912" s="116"/>
      <c r="C912" s="117"/>
      <c r="D912" s="117"/>
      <c r="E912" s="141"/>
      <c r="F912" s="85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111">
        <f t="shared" si="31"/>
        <v>0</v>
      </c>
      <c r="AL912" s="134"/>
    </row>
    <row r="913" spans="1:38" ht="12.75">
      <c r="A913" s="102">
        <f t="shared" si="30"/>
      </c>
      <c r="B913" s="116"/>
      <c r="C913" s="117"/>
      <c r="D913" s="117"/>
      <c r="E913" s="141"/>
      <c r="F913" s="85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111">
        <f t="shared" si="31"/>
        <v>0</v>
      </c>
      <c r="AL913" s="134"/>
    </row>
    <row r="914" spans="1:38" ht="12.75">
      <c r="A914" s="102">
        <f t="shared" si="30"/>
      </c>
      <c r="B914" s="116"/>
      <c r="C914" s="117"/>
      <c r="D914" s="117"/>
      <c r="E914" s="141"/>
      <c r="F914" s="85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111">
        <f t="shared" si="31"/>
        <v>0</v>
      </c>
      <c r="AL914" s="134"/>
    </row>
    <row r="915" spans="1:38" ht="12.75">
      <c r="A915" s="102">
        <f t="shared" si="30"/>
      </c>
      <c r="B915" s="116"/>
      <c r="C915" s="117"/>
      <c r="D915" s="117"/>
      <c r="E915" s="141"/>
      <c r="F915" s="85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111">
        <f t="shared" si="31"/>
        <v>0</v>
      </c>
      <c r="AL915" s="134"/>
    </row>
    <row r="916" spans="1:38" ht="12.75">
      <c r="A916" s="102">
        <f t="shared" si="30"/>
      </c>
      <c r="B916" s="116"/>
      <c r="C916" s="117"/>
      <c r="D916" s="117"/>
      <c r="E916" s="141"/>
      <c r="F916" s="85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111">
        <f t="shared" si="31"/>
        <v>0</v>
      </c>
      <c r="AL916" s="134"/>
    </row>
    <row r="917" spans="1:38" ht="12.75">
      <c r="A917" s="102">
        <f t="shared" si="30"/>
      </c>
      <c r="B917" s="116"/>
      <c r="C917" s="117"/>
      <c r="D917" s="117"/>
      <c r="E917" s="141"/>
      <c r="F917" s="85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111">
        <f t="shared" si="31"/>
        <v>0</v>
      </c>
      <c r="AL917" s="134"/>
    </row>
    <row r="918" spans="1:38" ht="12.75">
      <c r="A918" s="102">
        <f t="shared" si="30"/>
      </c>
      <c r="B918" s="116"/>
      <c r="C918" s="117"/>
      <c r="D918" s="117"/>
      <c r="E918" s="141"/>
      <c r="F918" s="85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111">
        <f t="shared" si="31"/>
        <v>0</v>
      </c>
      <c r="AL918" s="134"/>
    </row>
    <row r="919" spans="1:38" ht="12.75">
      <c r="A919" s="102">
        <f t="shared" si="30"/>
      </c>
      <c r="B919" s="116"/>
      <c r="C919" s="117"/>
      <c r="D919" s="117"/>
      <c r="E919" s="141"/>
      <c r="F919" s="85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111">
        <f t="shared" si="31"/>
        <v>0</v>
      </c>
      <c r="AL919" s="134"/>
    </row>
    <row r="920" spans="1:38" ht="12.75">
      <c r="A920" s="102">
        <f t="shared" si="30"/>
      </c>
      <c r="B920" s="116"/>
      <c r="C920" s="117"/>
      <c r="D920" s="117"/>
      <c r="E920" s="141"/>
      <c r="F920" s="85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111">
        <f t="shared" si="31"/>
        <v>0</v>
      </c>
      <c r="AL920" s="134"/>
    </row>
    <row r="921" spans="1:38" ht="12.75">
      <c r="A921" s="102">
        <f t="shared" si="30"/>
      </c>
      <c r="B921" s="116"/>
      <c r="C921" s="117"/>
      <c r="D921" s="117"/>
      <c r="E921" s="141"/>
      <c r="F921" s="85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111">
        <f t="shared" si="31"/>
        <v>0</v>
      </c>
      <c r="AL921" s="134"/>
    </row>
    <row r="922" spans="1:38" ht="12.75">
      <c r="A922" s="102">
        <f t="shared" si="30"/>
      </c>
      <c r="B922" s="116"/>
      <c r="C922" s="117"/>
      <c r="D922" s="117"/>
      <c r="E922" s="141"/>
      <c r="F922" s="85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111">
        <f t="shared" si="31"/>
        <v>0</v>
      </c>
      <c r="AL922" s="134"/>
    </row>
    <row r="923" spans="1:38" ht="12.75">
      <c r="A923" s="102">
        <f t="shared" si="30"/>
      </c>
      <c r="B923" s="116"/>
      <c r="C923" s="117"/>
      <c r="D923" s="117"/>
      <c r="E923" s="141"/>
      <c r="F923" s="85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111">
        <f t="shared" si="31"/>
        <v>0</v>
      </c>
      <c r="AL923" s="134"/>
    </row>
    <row r="924" spans="1:38" ht="12.75">
      <c r="A924" s="102">
        <f t="shared" si="30"/>
      </c>
      <c r="B924" s="116"/>
      <c r="C924" s="117"/>
      <c r="D924" s="117"/>
      <c r="E924" s="141"/>
      <c r="F924" s="85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111">
        <f t="shared" si="31"/>
        <v>0</v>
      </c>
      <c r="AL924" s="134"/>
    </row>
    <row r="925" spans="1:38" ht="12.75">
      <c r="A925" s="102">
        <f t="shared" si="30"/>
      </c>
      <c r="B925" s="116"/>
      <c r="C925" s="117"/>
      <c r="D925" s="117"/>
      <c r="E925" s="141"/>
      <c r="F925" s="85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111">
        <f t="shared" si="31"/>
        <v>0</v>
      </c>
      <c r="AL925" s="134"/>
    </row>
    <row r="926" spans="1:38" ht="12.75">
      <c r="A926" s="102">
        <f t="shared" si="30"/>
      </c>
      <c r="B926" s="116"/>
      <c r="C926" s="117"/>
      <c r="D926" s="117"/>
      <c r="E926" s="141"/>
      <c r="F926" s="85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111">
        <f t="shared" si="31"/>
        <v>0</v>
      </c>
      <c r="AL926" s="134"/>
    </row>
    <row r="927" spans="1:38" ht="12.75">
      <c r="A927" s="102">
        <f t="shared" si="30"/>
      </c>
      <c r="B927" s="116"/>
      <c r="C927" s="117"/>
      <c r="D927" s="117"/>
      <c r="E927" s="141"/>
      <c r="F927" s="85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111">
        <f t="shared" si="31"/>
        <v>0</v>
      </c>
      <c r="AL927" s="134"/>
    </row>
    <row r="928" spans="1:38" ht="12.75">
      <c r="A928" s="102">
        <f t="shared" si="30"/>
      </c>
      <c r="B928" s="116"/>
      <c r="C928" s="117"/>
      <c r="D928" s="117"/>
      <c r="E928" s="141"/>
      <c r="F928" s="85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111">
        <f t="shared" si="31"/>
        <v>0</v>
      </c>
      <c r="AL928" s="134"/>
    </row>
    <row r="929" spans="1:38" ht="12.75">
      <c r="A929" s="102">
        <f t="shared" si="30"/>
      </c>
      <c r="B929" s="116"/>
      <c r="C929" s="117"/>
      <c r="D929" s="117"/>
      <c r="E929" s="141"/>
      <c r="F929" s="85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111">
        <f t="shared" si="31"/>
        <v>0</v>
      </c>
      <c r="AL929" s="134"/>
    </row>
    <row r="930" spans="1:38" ht="12.75">
      <c r="A930" s="102">
        <f t="shared" si="30"/>
      </c>
      <c r="B930" s="116"/>
      <c r="C930" s="117"/>
      <c r="D930" s="117"/>
      <c r="E930" s="141"/>
      <c r="F930" s="85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111">
        <f t="shared" si="31"/>
        <v>0</v>
      </c>
      <c r="AL930" s="134"/>
    </row>
    <row r="931" spans="1:38" ht="12.75">
      <c r="A931" s="102">
        <f t="shared" si="30"/>
      </c>
      <c r="B931" s="116"/>
      <c r="C931" s="117"/>
      <c r="D931" s="117"/>
      <c r="E931" s="141"/>
      <c r="F931" s="85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111">
        <f t="shared" si="31"/>
        <v>0</v>
      </c>
      <c r="AL931" s="134"/>
    </row>
    <row r="932" spans="1:38" ht="12.75">
      <c r="A932" s="102">
        <f aca="true" t="shared" si="32" ref="A932:A995">IF(C932&lt;&gt;"",A931+1,"")</f>
      </c>
      <c r="B932" s="116"/>
      <c r="C932" s="117"/>
      <c r="D932" s="117"/>
      <c r="E932" s="141"/>
      <c r="F932" s="85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111">
        <f t="shared" si="31"/>
        <v>0</v>
      </c>
      <c r="AL932" s="134"/>
    </row>
    <row r="933" spans="1:38" ht="12.75">
      <c r="A933" s="102">
        <f t="shared" si="32"/>
      </c>
      <c r="B933" s="116"/>
      <c r="C933" s="117"/>
      <c r="D933" s="117"/>
      <c r="E933" s="141"/>
      <c r="F933" s="85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111">
        <f t="shared" si="31"/>
        <v>0</v>
      </c>
      <c r="AL933" s="134"/>
    </row>
    <row r="934" spans="1:38" ht="12.75">
      <c r="A934" s="102">
        <f t="shared" si="32"/>
      </c>
      <c r="B934" s="116"/>
      <c r="C934" s="117"/>
      <c r="D934" s="117"/>
      <c r="E934" s="141"/>
      <c r="F934" s="85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111">
        <f t="shared" si="31"/>
        <v>0</v>
      </c>
      <c r="AL934" s="134"/>
    </row>
    <row r="935" spans="1:38" ht="12.75">
      <c r="A935" s="102">
        <f t="shared" si="32"/>
      </c>
      <c r="B935" s="116"/>
      <c r="C935" s="117"/>
      <c r="D935" s="117"/>
      <c r="E935" s="141"/>
      <c r="F935" s="85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111">
        <f t="shared" si="31"/>
        <v>0</v>
      </c>
      <c r="AL935" s="134"/>
    </row>
    <row r="936" spans="1:38" ht="12.75">
      <c r="A936" s="102">
        <f t="shared" si="32"/>
      </c>
      <c r="B936" s="116"/>
      <c r="C936" s="117"/>
      <c r="D936" s="117"/>
      <c r="E936" s="141"/>
      <c r="F936" s="85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111">
        <f t="shared" si="31"/>
        <v>0</v>
      </c>
      <c r="AL936" s="134"/>
    </row>
    <row r="937" spans="1:38" ht="12.75">
      <c r="A937" s="102">
        <f t="shared" si="32"/>
      </c>
      <c r="B937" s="116"/>
      <c r="C937" s="117"/>
      <c r="D937" s="117"/>
      <c r="E937" s="141"/>
      <c r="F937" s="85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111">
        <f t="shared" si="31"/>
        <v>0</v>
      </c>
      <c r="AL937" s="134"/>
    </row>
    <row r="938" spans="1:38" ht="12.75">
      <c r="A938" s="102">
        <f t="shared" si="32"/>
      </c>
      <c r="B938" s="116"/>
      <c r="C938" s="117"/>
      <c r="D938" s="117"/>
      <c r="E938" s="141"/>
      <c r="F938" s="85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111">
        <f t="shared" si="31"/>
        <v>0</v>
      </c>
      <c r="AL938" s="134"/>
    </row>
    <row r="939" spans="1:38" ht="12.75">
      <c r="A939" s="102">
        <f t="shared" si="32"/>
      </c>
      <c r="B939" s="116"/>
      <c r="C939" s="117"/>
      <c r="D939" s="117"/>
      <c r="E939" s="141"/>
      <c r="F939" s="85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111">
        <f t="shared" si="31"/>
        <v>0</v>
      </c>
      <c r="AL939" s="134"/>
    </row>
    <row r="940" spans="1:38" ht="12.75">
      <c r="A940" s="102">
        <f t="shared" si="32"/>
      </c>
      <c r="B940" s="116"/>
      <c r="C940" s="117"/>
      <c r="D940" s="117"/>
      <c r="E940" s="141"/>
      <c r="F940" s="85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111">
        <f t="shared" si="31"/>
        <v>0</v>
      </c>
      <c r="AL940" s="134"/>
    </row>
    <row r="941" spans="1:38" ht="12.75">
      <c r="A941" s="102">
        <f t="shared" si="32"/>
      </c>
      <c r="B941" s="116"/>
      <c r="C941" s="117"/>
      <c r="D941" s="117"/>
      <c r="E941" s="141"/>
      <c r="F941" s="85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111">
        <f t="shared" si="31"/>
        <v>0</v>
      </c>
      <c r="AL941" s="134"/>
    </row>
    <row r="942" spans="1:38" ht="12.75">
      <c r="A942" s="102">
        <f t="shared" si="32"/>
      </c>
      <c r="B942" s="116"/>
      <c r="C942" s="117"/>
      <c r="D942" s="117"/>
      <c r="E942" s="141"/>
      <c r="F942" s="85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111">
        <f t="shared" si="31"/>
        <v>0</v>
      </c>
      <c r="AL942" s="134"/>
    </row>
    <row r="943" spans="1:38" ht="12.75">
      <c r="A943" s="102">
        <f t="shared" si="32"/>
      </c>
      <c r="B943" s="116"/>
      <c r="C943" s="117"/>
      <c r="D943" s="117"/>
      <c r="E943" s="141"/>
      <c r="F943" s="85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111">
        <f t="shared" si="31"/>
        <v>0</v>
      </c>
      <c r="AL943" s="134"/>
    </row>
    <row r="944" spans="1:38" ht="12.75">
      <c r="A944" s="102">
        <f t="shared" si="32"/>
      </c>
      <c r="B944" s="116"/>
      <c r="C944" s="117"/>
      <c r="D944" s="117"/>
      <c r="E944" s="141"/>
      <c r="F944" s="85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111">
        <f t="shared" si="31"/>
        <v>0</v>
      </c>
      <c r="AL944" s="134"/>
    </row>
    <row r="945" spans="1:38" ht="12.75">
      <c r="A945" s="102">
        <f t="shared" si="32"/>
      </c>
      <c r="B945" s="116"/>
      <c r="C945" s="117"/>
      <c r="D945" s="117"/>
      <c r="E945" s="141"/>
      <c r="F945" s="85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111">
        <f t="shared" si="31"/>
        <v>0</v>
      </c>
      <c r="AL945" s="134"/>
    </row>
    <row r="946" spans="1:38" ht="12.75">
      <c r="A946" s="102">
        <f t="shared" si="32"/>
      </c>
      <c r="B946" s="116"/>
      <c r="C946" s="117"/>
      <c r="D946" s="117"/>
      <c r="E946" s="141"/>
      <c r="F946" s="85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111">
        <f t="shared" si="31"/>
        <v>0</v>
      </c>
      <c r="AL946" s="134"/>
    </row>
    <row r="947" spans="1:38" ht="12.75">
      <c r="A947" s="102">
        <f t="shared" si="32"/>
      </c>
      <c r="B947" s="116"/>
      <c r="C947" s="117"/>
      <c r="D947" s="117"/>
      <c r="E947" s="141"/>
      <c r="F947" s="85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111">
        <f t="shared" si="31"/>
        <v>0</v>
      </c>
      <c r="AL947" s="134"/>
    </row>
    <row r="948" spans="1:38" ht="12.75">
      <c r="A948" s="102">
        <f t="shared" si="32"/>
      </c>
      <c r="B948" s="116"/>
      <c r="C948" s="117"/>
      <c r="D948" s="117"/>
      <c r="E948" s="141"/>
      <c r="F948" s="85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111">
        <f t="shared" si="31"/>
        <v>0</v>
      </c>
      <c r="AL948" s="134"/>
    </row>
    <row r="949" spans="1:38" ht="12.75">
      <c r="A949" s="102">
        <f t="shared" si="32"/>
      </c>
      <c r="B949" s="116"/>
      <c r="C949" s="117"/>
      <c r="D949" s="117"/>
      <c r="E949" s="141"/>
      <c r="F949" s="85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111">
        <f t="shared" si="31"/>
        <v>0</v>
      </c>
      <c r="AL949" s="134"/>
    </row>
    <row r="950" spans="1:38" ht="12.75">
      <c r="A950" s="102">
        <f t="shared" si="32"/>
      </c>
      <c r="B950" s="116"/>
      <c r="C950" s="117"/>
      <c r="D950" s="117"/>
      <c r="E950" s="141"/>
      <c r="F950" s="85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111">
        <f t="shared" si="31"/>
        <v>0</v>
      </c>
      <c r="AL950" s="134"/>
    </row>
    <row r="951" spans="1:38" ht="12.75">
      <c r="A951" s="102">
        <f t="shared" si="32"/>
      </c>
      <c r="B951" s="116"/>
      <c r="C951" s="117"/>
      <c r="D951" s="117"/>
      <c r="E951" s="141"/>
      <c r="F951" s="85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111">
        <f t="shared" si="31"/>
        <v>0</v>
      </c>
      <c r="AL951" s="134"/>
    </row>
    <row r="952" spans="1:38" ht="12.75">
      <c r="A952" s="102">
        <f t="shared" si="32"/>
      </c>
      <c r="B952" s="116"/>
      <c r="C952" s="117"/>
      <c r="D952" s="117"/>
      <c r="E952" s="141"/>
      <c r="F952" s="85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111">
        <f t="shared" si="31"/>
        <v>0</v>
      </c>
      <c r="AL952" s="134"/>
    </row>
    <row r="953" spans="1:38" ht="12.75">
      <c r="A953" s="102">
        <f t="shared" si="32"/>
      </c>
      <c r="B953" s="116"/>
      <c r="C953" s="117"/>
      <c r="D953" s="117"/>
      <c r="E953" s="141"/>
      <c r="F953" s="85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111">
        <f t="shared" si="31"/>
        <v>0</v>
      </c>
      <c r="AL953" s="134"/>
    </row>
    <row r="954" spans="1:38" ht="12.75">
      <c r="A954" s="102">
        <f t="shared" si="32"/>
      </c>
      <c r="B954" s="116"/>
      <c r="C954" s="117"/>
      <c r="D954" s="117"/>
      <c r="E954" s="141"/>
      <c r="F954" s="85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111">
        <f t="shared" si="31"/>
        <v>0</v>
      </c>
      <c r="AL954" s="134"/>
    </row>
    <row r="955" spans="1:38" ht="12.75">
      <c r="A955" s="102">
        <f t="shared" si="32"/>
      </c>
      <c r="B955" s="116"/>
      <c r="C955" s="117"/>
      <c r="D955" s="117"/>
      <c r="E955" s="141"/>
      <c r="F955" s="85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111">
        <f t="shared" si="31"/>
        <v>0</v>
      </c>
      <c r="AL955" s="134"/>
    </row>
    <row r="956" spans="1:38" ht="12.75">
      <c r="A956" s="102">
        <f t="shared" si="32"/>
      </c>
      <c r="B956" s="116"/>
      <c r="C956" s="117"/>
      <c r="D956" s="117"/>
      <c r="E956" s="141"/>
      <c r="F956" s="85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111">
        <f t="shared" si="31"/>
        <v>0</v>
      </c>
      <c r="AL956" s="134"/>
    </row>
    <row r="957" spans="1:38" ht="12.75">
      <c r="A957" s="102">
        <f t="shared" si="32"/>
      </c>
      <c r="B957" s="116"/>
      <c r="C957" s="117"/>
      <c r="D957" s="117"/>
      <c r="E957" s="141"/>
      <c r="F957" s="85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111">
        <f t="shared" si="31"/>
        <v>0</v>
      </c>
      <c r="AL957" s="134"/>
    </row>
    <row r="958" spans="1:38" ht="12.75">
      <c r="A958" s="102">
        <f t="shared" si="32"/>
      </c>
      <c r="B958" s="116"/>
      <c r="C958" s="117"/>
      <c r="D958" s="117"/>
      <c r="E958" s="141"/>
      <c r="F958" s="85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111">
        <f t="shared" si="31"/>
        <v>0</v>
      </c>
      <c r="AL958" s="134"/>
    </row>
    <row r="959" spans="1:38" ht="12.75">
      <c r="A959" s="102">
        <f t="shared" si="32"/>
      </c>
      <c r="B959" s="116"/>
      <c r="C959" s="117"/>
      <c r="D959" s="117"/>
      <c r="E959" s="141"/>
      <c r="F959" s="85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111">
        <f t="shared" si="31"/>
        <v>0</v>
      </c>
      <c r="AL959" s="134"/>
    </row>
    <row r="960" spans="1:38" ht="12.75">
      <c r="A960" s="102">
        <f t="shared" si="32"/>
      </c>
      <c r="B960" s="116"/>
      <c r="C960" s="117"/>
      <c r="D960" s="117"/>
      <c r="E960" s="141"/>
      <c r="F960" s="85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111">
        <f t="shared" si="31"/>
        <v>0</v>
      </c>
      <c r="AL960" s="134"/>
    </row>
    <row r="961" spans="1:38" ht="12.75">
      <c r="A961" s="102">
        <f t="shared" si="32"/>
      </c>
      <c r="B961" s="116"/>
      <c r="C961" s="117"/>
      <c r="D961" s="117"/>
      <c r="E961" s="141"/>
      <c r="F961" s="85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111">
        <f t="shared" si="31"/>
        <v>0</v>
      </c>
      <c r="AL961" s="134"/>
    </row>
    <row r="962" spans="1:38" ht="12.75">
      <c r="A962" s="102">
        <f t="shared" si="32"/>
      </c>
      <c r="B962" s="116"/>
      <c r="C962" s="117"/>
      <c r="D962" s="117"/>
      <c r="E962" s="141"/>
      <c r="F962" s="85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111">
        <f t="shared" si="31"/>
        <v>0</v>
      </c>
      <c r="AL962" s="134"/>
    </row>
    <row r="963" spans="1:38" ht="12.75">
      <c r="A963" s="102">
        <f t="shared" si="32"/>
      </c>
      <c r="B963" s="116"/>
      <c r="C963" s="117"/>
      <c r="D963" s="117"/>
      <c r="E963" s="141"/>
      <c r="F963" s="85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111">
        <f t="shared" si="31"/>
        <v>0</v>
      </c>
      <c r="AL963" s="134"/>
    </row>
    <row r="964" spans="1:38" ht="12.75">
      <c r="A964" s="102">
        <f t="shared" si="32"/>
      </c>
      <c r="B964" s="116"/>
      <c r="C964" s="117"/>
      <c r="D964" s="117"/>
      <c r="E964" s="141"/>
      <c r="F964" s="85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111">
        <f t="shared" si="31"/>
        <v>0</v>
      </c>
      <c r="AL964" s="134"/>
    </row>
    <row r="965" spans="1:38" ht="12.75">
      <c r="A965" s="102">
        <f t="shared" si="32"/>
      </c>
      <c r="B965" s="116"/>
      <c r="C965" s="117"/>
      <c r="D965" s="117"/>
      <c r="E965" s="141"/>
      <c r="F965" s="85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111">
        <f aca="true" t="shared" si="33" ref="AK965:AK1028">COUNTIF(F965:AJ965,$V$2)</f>
        <v>0</v>
      </c>
      <c r="AL965" s="134"/>
    </row>
    <row r="966" spans="1:38" ht="12.75">
      <c r="A966" s="102">
        <f t="shared" si="32"/>
      </c>
      <c r="B966" s="116"/>
      <c r="C966" s="117"/>
      <c r="D966" s="117"/>
      <c r="E966" s="141"/>
      <c r="F966" s="85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111">
        <f t="shared" si="33"/>
        <v>0</v>
      </c>
      <c r="AL966" s="134"/>
    </row>
    <row r="967" spans="1:38" ht="12.75">
      <c r="A967" s="102">
        <f t="shared" si="32"/>
      </c>
      <c r="B967" s="116"/>
      <c r="C967" s="117"/>
      <c r="D967" s="117"/>
      <c r="E967" s="141"/>
      <c r="F967" s="85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111">
        <f t="shared" si="33"/>
        <v>0</v>
      </c>
      <c r="AL967" s="134"/>
    </row>
    <row r="968" spans="1:38" ht="12.75">
      <c r="A968" s="102">
        <f t="shared" si="32"/>
      </c>
      <c r="B968" s="116"/>
      <c r="C968" s="117"/>
      <c r="D968" s="117"/>
      <c r="E968" s="141"/>
      <c r="F968" s="85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111">
        <f t="shared" si="33"/>
        <v>0</v>
      </c>
      <c r="AL968" s="134"/>
    </row>
    <row r="969" spans="1:38" ht="12.75">
      <c r="A969" s="102">
        <f t="shared" si="32"/>
      </c>
      <c r="B969" s="116"/>
      <c r="C969" s="117"/>
      <c r="D969" s="117"/>
      <c r="E969" s="141"/>
      <c r="F969" s="85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111">
        <f t="shared" si="33"/>
        <v>0</v>
      </c>
      <c r="AL969" s="134"/>
    </row>
    <row r="970" spans="1:38" ht="12.75">
      <c r="A970" s="102">
        <f t="shared" si="32"/>
      </c>
      <c r="B970" s="116"/>
      <c r="C970" s="117"/>
      <c r="D970" s="117"/>
      <c r="E970" s="141"/>
      <c r="F970" s="85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111">
        <f t="shared" si="33"/>
        <v>0</v>
      </c>
      <c r="AL970" s="134"/>
    </row>
    <row r="971" spans="1:38" ht="12.75">
      <c r="A971" s="102">
        <f t="shared" si="32"/>
      </c>
      <c r="B971" s="116"/>
      <c r="C971" s="117"/>
      <c r="D971" s="117"/>
      <c r="E971" s="141"/>
      <c r="F971" s="85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111">
        <f t="shared" si="33"/>
        <v>0</v>
      </c>
      <c r="AL971" s="134"/>
    </row>
    <row r="972" spans="1:38" ht="12.75">
      <c r="A972" s="102">
        <f t="shared" si="32"/>
      </c>
      <c r="B972" s="116"/>
      <c r="C972" s="117"/>
      <c r="D972" s="117"/>
      <c r="E972" s="141"/>
      <c r="F972" s="85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111">
        <f t="shared" si="33"/>
        <v>0</v>
      </c>
      <c r="AL972" s="134"/>
    </row>
    <row r="973" spans="1:38" ht="12.75">
      <c r="A973" s="102">
        <f t="shared" si="32"/>
      </c>
      <c r="B973" s="116"/>
      <c r="C973" s="117"/>
      <c r="D973" s="117"/>
      <c r="E973" s="141"/>
      <c r="F973" s="85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111">
        <f t="shared" si="33"/>
        <v>0</v>
      </c>
      <c r="AL973" s="134"/>
    </row>
    <row r="974" spans="1:38" ht="12.75">
      <c r="A974" s="102">
        <f t="shared" si="32"/>
      </c>
      <c r="B974" s="116"/>
      <c r="C974" s="117"/>
      <c r="D974" s="117"/>
      <c r="E974" s="141"/>
      <c r="F974" s="85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111">
        <f t="shared" si="33"/>
        <v>0</v>
      </c>
      <c r="AL974" s="134"/>
    </row>
    <row r="975" spans="1:38" ht="12.75">
      <c r="A975" s="102">
        <f t="shared" si="32"/>
      </c>
      <c r="B975" s="116"/>
      <c r="C975" s="117"/>
      <c r="D975" s="117"/>
      <c r="E975" s="141"/>
      <c r="F975" s="85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111">
        <f t="shared" si="33"/>
        <v>0</v>
      </c>
      <c r="AL975" s="134"/>
    </row>
    <row r="976" spans="1:38" ht="12.75">
      <c r="A976" s="102">
        <f t="shared" si="32"/>
      </c>
      <c r="B976" s="116"/>
      <c r="C976" s="117"/>
      <c r="D976" s="117"/>
      <c r="E976" s="141"/>
      <c r="F976" s="85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111">
        <f t="shared" si="33"/>
        <v>0</v>
      </c>
      <c r="AL976" s="134"/>
    </row>
    <row r="977" spans="1:38" ht="12.75">
      <c r="A977" s="102">
        <f t="shared" si="32"/>
      </c>
      <c r="B977" s="116"/>
      <c r="C977" s="117"/>
      <c r="D977" s="117"/>
      <c r="E977" s="141"/>
      <c r="F977" s="85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111">
        <f t="shared" si="33"/>
        <v>0</v>
      </c>
      <c r="AL977" s="134"/>
    </row>
    <row r="978" spans="1:38" ht="12.75">
      <c r="A978" s="102">
        <f t="shared" si="32"/>
      </c>
      <c r="B978" s="116"/>
      <c r="C978" s="117"/>
      <c r="D978" s="117"/>
      <c r="E978" s="141"/>
      <c r="F978" s="85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111">
        <f t="shared" si="33"/>
        <v>0</v>
      </c>
      <c r="AL978" s="134"/>
    </row>
    <row r="979" spans="1:38" ht="12.75">
      <c r="A979" s="102">
        <f t="shared" si="32"/>
      </c>
      <c r="B979" s="116"/>
      <c r="C979" s="117"/>
      <c r="D979" s="117"/>
      <c r="E979" s="141"/>
      <c r="F979" s="85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111">
        <f t="shared" si="33"/>
        <v>0</v>
      </c>
      <c r="AL979" s="134"/>
    </row>
    <row r="980" spans="1:38" ht="12.75">
      <c r="A980" s="102">
        <f t="shared" si="32"/>
      </c>
      <c r="B980" s="116"/>
      <c r="C980" s="117"/>
      <c r="D980" s="117"/>
      <c r="E980" s="141"/>
      <c r="F980" s="85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111">
        <f t="shared" si="33"/>
        <v>0</v>
      </c>
      <c r="AL980" s="134"/>
    </row>
    <row r="981" spans="1:38" ht="12.75">
      <c r="A981" s="102">
        <f t="shared" si="32"/>
      </c>
      <c r="B981" s="116"/>
      <c r="C981" s="117"/>
      <c r="D981" s="117"/>
      <c r="E981" s="141"/>
      <c r="F981" s="85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111">
        <f t="shared" si="33"/>
        <v>0</v>
      </c>
      <c r="AL981" s="134"/>
    </row>
    <row r="982" spans="1:38" ht="12.75">
      <c r="A982" s="102">
        <f t="shared" si="32"/>
      </c>
      <c r="B982" s="116"/>
      <c r="C982" s="117"/>
      <c r="D982" s="117"/>
      <c r="E982" s="141"/>
      <c r="F982" s="85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111">
        <f t="shared" si="33"/>
        <v>0</v>
      </c>
      <c r="AL982" s="134"/>
    </row>
    <row r="983" spans="1:38" ht="12.75">
      <c r="A983" s="102">
        <f t="shared" si="32"/>
      </c>
      <c r="B983" s="116"/>
      <c r="C983" s="117"/>
      <c r="D983" s="117"/>
      <c r="E983" s="141"/>
      <c r="F983" s="85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111">
        <f t="shared" si="33"/>
        <v>0</v>
      </c>
      <c r="AL983" s="134"/>
    </row>
    <row r="984" spans="1:38" ht="12.75">
      <c r="A984" s="102">
        <f t="shared" si="32"/>
      </c>
      <c r="B984" s="116"/>
      <c r="C984" s="117"/>
      <c r="D984" s="117"/>
      <c r="E984" s="141"/>
      <c r="F984" s="85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111">
        <f t="shared" si="33"/>
        <v>0</v>
      </c>
      <c r="AL984" s="134"/>
    </row>
    <row r="985" spans="1:38" ht="12.75">
      <c r="A985" s="102">
        <f t="shared" si="32"/>
      </c>
      <c r="B985" s="116"/>
      <c r="C985" s="117"/>
      <c r="D985" s="117"/>
      <c r="E985" s="141"/>
      <c r="F985" s="85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111">
        <f t="shared" si="33"/>
        <v>0</v>
      </c>
      <c r="AL985" s="134"/>
    </row>
    <row r="986" spans="1:38" ht="12.75">
      <c r="A986" s="102">
        <f t="shared" si="32"/>
      </c>
      <c r="B986" s="116"/>
      <c r="C986" s="117"/>
      <c r="D986" s="117"/>
      <c r="E986" s="141"/>
      <c r="F986" s="85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111">
        <f t="shared" si="33"/>
        <v>0</v>
      </c>
      <c r="AL986" s="134"/>
    </row>
    <row r="987" spans="1:38" ht="12.75">
      <c r="A987" s="102">
        <f t="shared" si="32"/>
      </c>
      <c r="B987" s="116"/>
      <c r="C987" s="117"/>
      <c r="D987" s="117"/>
      <c r="E987" s="141"/>
      <c r="F987" s="85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111">
        <f t="shared" si="33"/>
        <v>0</v>
      </c>
      <c r="AL987" s="134"/>
    </row>
    <row r="988" spans="1:38" ht="12.75">
      <c r="A988" s="102">
        <f t="shared" si="32"/>
      </c>
      <c r="B988" s="116"/>
      <c r="C988" s="117"/>
      <c r="D988" s="117"/>
      <c r="E988" s="141"/>
      <c r="F988" s="85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111">
        <f t="shared" si="33"/>
        <v>0</v>
      </c>
      <c r="AL988" s="134"/>
    </row>
    <row r="989" spans="1:38" ht="12.75">
      <c r="A989" s="102">
        <f t="shared" si="32"/>
      </c>
      <c r="B989" s="116"/>
      <c r="C989" s="117"/>
      <c r="D989" s="117"/>
      <c r="E989" s="141"/>
      <c r="F989" s="85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111">
        <f t="shared" si="33"/>
        <v>0</v>
      </c>
      <c r="AL989" s="134"/>
    </row>
    <row r="990" spans="1:38" ht="12.75">
      <c r="A990" s="102">
        <f t="shared" si="32"/>
      </c>
      <c r="B990" s="116"/>
      <c r="C990" s="117"/>
      <c r="D990" s="117"/>
      <c r="E990" s="141"/>
      <c r="F990" s="85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111">
        <f t="shared" si="33"/>
        <v>0</v>
      </c>
      <c r="AL990" s="134"/>
    </row>
    <row r="991" spans="1:38" ht="12.75">
      <c r="A991" s="102">
        <f t="shared" si="32"/>
      </c>
      <c r="B991" s="116"/>
      <c r="C991" s="117"/>
      <c r="D991" s="117"/>
      <c r="E991" s="141"/>
      <c r="F991" s="85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111">
        <f t="shared" si="33"/>
        <v>0</v>
      </c>
      <c r="AL991" s="134"/>
    </row>
    <row r="992" spans="1:38" ht="12.75">
      <c r="A992" s="102">
        <f t="shared" si="32"/>
      </c>
      <c r="B992" s="116"/>
      <c r="C992" s="117"/>
      <c r="D992" s="117"/>
      <c r="E992" s="141"/>
      <c r="F992" s="85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111">
        <f t="shared" si="33"/>
        <v>0</v>
      </c>
      <c r="AL992" s="134"/>
    </row>
    <row r="993" spans="1:38" ht="12.75">
      <c r="A993" s="102">
        <f t="shared" si="32"/>
      </c>
      <c r="B993" s="116"/>
      <c r="C993" s="117"/>
      <c r="D993" s="117"/>
      <c r="E993" s="141"/>
      <c r="F993" s="85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111">
        <f t="shared" si="33"/>
        <v>0</v>
      </c>
      <c r="AL993" s="134"/>
    </row>
    <row r="994" spans="1:38" ht="12.75">
      <c r="A994" s="102">
        <f t="shared" si="32"/>
      </c>
      <c r="B994" s="116"/>
      <c r="C994" s="117"/>
      <c r="D994" s="117"/>
      <c r="E994" s="141"/>
      <c r="F994" s="85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111">
        <f t="shared" si="33"/>
        <v>0</v>
      </c>
      <c r="AL994" s="134"/>
    </row>
    <row r="995" spans="1:38" ht="12.75">
      <c r="A995" s="102">
        <f t="shared" si="32"/>
      </c>
      <c r="B995" s="116"/>
      <c r="C995" s="117"/>
      <c r="D995" s="117"/>
      <c r="E995" s="141"/>
      <c r="F995" s="85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111">
        <f t="shared" si="33"/>
        <v>0</v>
      </c>
      <c r="AL995" s="134"/>
    </row>
    <row r="996" spans="1:38" ht="12.75">
      <c r="A996" s="102">
        <f aca="true" t="shared" si="34" ref="A996:A1004">IF(C996&lt;&gt;"",A995+1,"")</f>
      </c>
      <c r="B996" s="116"/>
      <c r="C996" s="117"/>
      <c r="D996" s="117"/>
      <c r="E996" s="141"/>
      <c r="F996" s="85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111">
        <f t="shared" si="33"/>
        <v>0</v>
      </c>
      <c r="AL996" s="134"/>
    </row>
    <row r="997" spans="1:38" ht="12.75">
      <c r="A997" s="102">
        <f t="shared" si="34"/>
      </c>
      <c r="B997" s="116"/>
      <c r="C997" s="117"/>
      <c r="D997" s="117"/>
      <c r="E997" s="141"/>
      <c r="F997" s="85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111">
        <f t="shared" si="33"/>
        <v>0</v>
      </c>
      <c r="AL997" s="134"/>
    </row>
    <row r="998" spans="1:38" ht="12.75">
      <c r="A998" s="102">
        <f t="shared" si="34"/>
      </c>
      <c r="B998" s="116"/>
      <c r="C998" s="117"/>
      <c r="D998" s="117"/>
      <c r="E998" s="141"/>
      <c r="F998" s="85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111">
        <f t="shared" si="33"/>
        <v>0</v>
      </c>
      <c r="AL998" s="134"/>
    </row>
    <row r="999" spans="1:38" ht="12.75">
      <c r="A999" s="102">
        <f t="shared" si="34"/>
      </c>
      <c r="B999" s="116"/>
      <c r="C999" s="117"/>
      <c r="D999" s="117"/>
      <c r="E999" s="141"/>
      <c r="F999" s="85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111">
        <f t="shared" si="33"/>
        <v>0</v>
      </c>
      <c r="AL999" s="134"/>
    </row>
    <row r="1000" spans="1:38" ht="12.75">
      <c r="A1000" s="102">
        <f t="shared" si="34"/>
      </c>
      <c r="B1000" s="116"/>
      <c r="C1000" s="117"/>
      <c r="D1000" s="117"/>
      <c r="E1000" s="141"/>
      <c r="F1000" s="85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111">
        <f t="shared" si="33"/>
        <v>0</v>
      </c>
      <c r="AL1000" s="134"/>
    </row>
    <row r="1001" spans="1:38" ht="12.75">
      <c r="A1001" s="102">
        <f t="shared" si="34"/>
      </c>
      <c r="B1001" s="116"/>
      <c r="C1001" s="117"/>
      <c r="D1001" s="117"/>
      <c r="E1001" s="141"/>
      <c r="F1001" s="85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111">
        <f t="shared" si="33"/>
        <v>0</v>
      </c>
      <c r="AL1001" s="134"/>
    </row>
    <row r="1002" spans="1:38" ht="12.75">
      <c r="A1002" s="102">
        <f t="shared" si="34"/>
      </c>
      <c r="B1002" s="116"/>
      <c r="C1002" s="117"/>
      <c r="D1002" s="117"/>
      <c r="E1002" s="141"/>
      <c r="F1002" s="85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111">
        <f t="shared" si="33"/>
        <v>0</v>
      </c>
      <c r="AL1002" s="134"/>
    </row>
    <row r="1003" spans="1:38" ht="12.75">
      <c r="A1003" s="102">
        <f t="shared" si="34"/>
      </c>
      <c r="B1003" s="116"/>
      <c r="C1003" s="117"/>
      <c r="D1003" s="117"/>
      <c r="E1003" s="141"/>
      <c r="F1003" s="85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111">
        <f t="shared" si="33"/>
        <v>0</v>
      </c>
      <c r="AL1003" s="134"/>
    </row>
    <row r="1004" spans="1:38" ht="12.75">
      <c r="A1004" s="102">
        <f t="shared" si="34"/>
      </c>
      <c r="B1004" s="116"/>
      <c r="C1004" s="117"/>
      <c r="D1004" s="117"/>
      <c r="E1004" s="141"/>
      <c r="F1004" s="85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111">
        <f t="shared" si="33"/>
        <v>0</v>
      </c>
      <c r="AL1004" s="134"/>
    </row>
    <row r="1005" spans="6:37" ht="12.75"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  <c r="AD1005" s="132"/>
      <c r="AE1005" s="132"/>
      <c r="AF1005" s="132"/>
      <c r="AG1005" s="132"/>
      <c r="AH1005" s="132"/>
      <c r="AI1005" s="132"/>
      <c r="AJ1005" s="132"/>
      <c r="AK1005" s="132"/>
    </row>
    <row r="1006" spans="6:37" ht="12.75" hidden="1"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  <c r="AD1006" s="132"/>
      <c r="AE1006" s="132"/>
      <c r="AF1006" s="132"/>
      <c r="AG1006" s="132"/>
      <c r="AH1006" s="132"/>
      <c r="AI1006" s="132"/>
      <c r="AJ1006" s="132"/>
      <c r="AK1006" s="132"/>
    </row>
    <row r="1007" spans="6:37" ht="12.75" hidden="1"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</row>
    <row r="1008" spans="6:37" ht="12.75" hidden="1"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</row>
    <row r="1009" spans="6:37" ht="12.75" hidden="1"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</row>
    <row r="1010" spans="6:37" ht="12.75" hidden="1"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</row>
    <row r="1011" spans="6:37" ht="12.75" hidden="1"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</row>
    <row r="1012" spans="6:37" ht="12.75" hidden="1"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132"/>
      <c r="AH1012" s="132"/>
      <c r="AI1012" s="132"/>
      <c r="AJ1012" s="132"/>
      <c r="AK1012" s="132"/>
    </row>
    <row r="1013" spans="6:37" ht="12.75" hidden="1"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</row>
    <row r="1014" spans="6:37" ht="12.75" hidden="1"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  <c r="AE1014" s="132"/>
      <c r="AF1014" s="132"/>
      <c r="AG1014" s="132"/>
      <c r="AH1014" s="132"/>
      <c r="AI1014" s="132"/>
      <c r="AJ1014" s="132"/>
      <c r="AK1014" s="132"/>
    </row>
    <row r="1015" spans="6:37" ht="12.75" hidden="1"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</row>
    <row r="1016" spans="6:37" ht="12.75" hidden="1"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32"/>
      <c r="AD1016" s="132"/>
      <c r="AE1016" s="132"/>
      <c r="AF1016" s="132"/>
      <c r="AG1016" s="132"/>
      <c r="AH1016" s="132"/>
      <c r="AI1016" s="132"/>
      <c r="AJ1016" s="132"/>
      <c r="AK1016" s="132"/>
    </row>
    <row r="1017" spans="6:37" ht="12.75" hidden="1"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</row>
    <row r="1018" spans="6:37" ht="12.75" hidden="1"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32"/>
      <c r="AD1018" s="132"/>
      <c r="AE1018" s="132"/>
      <c r="AF1018" s="132"/>
      <c r="AG1018" s="132"/>
      <c r="AH1018" s="132"/>
      <c r="AI1018" s="132"/>
      <c r="AJ1018" s="132"/>
      <c r="AK1018" s="132"/>
    </row>
    <row r="1019" spans="6:37" ht="12.75" hidden="1"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</row>
    <row r="1020" spans="6:37" ht="12.75" hidden="1"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2"/>
      <c r="AA1020" s="132"/>
      <c r="AB1020" s="132"/>
      <c r="AC1020" s="132"/>
      <c r="AD1020" s="132"/>
      <c r="AE1020" s="132"/>
      <c r="AF1020" s="132"/>
      <c r="AG1020" s="132"/>
      <c r="AH1020" s="132"/>
      <c r="AI1020" s="132"/>
      <c r="AJ1020" s="132"/>
      <c r="AK1020" s="132"/>
    </row>
    <row r="1021" spans="6:37" ht="12.75" hidden="1"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32"/>
      <c r="AG1021" s="132"/>
      <c r="AH1021" s="132"/>
      <c r="AI1021" s="132"/>
      <c r="AJ1021" s="132"/>
      <c r="AK1021" s="132"/>
    </row>
    <row r="1022" spans="6:37" ht="12.75" hidden="1"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32"/>
      <c r="AG1022" s="132"/>
      <c r="AH1022" s="132"/>
      <c r="AI1022" s="132"/>
      <c r="AJ1022" s="132"/>
      <c r="AK1022" s="132"/>
    </row>
    <row r="1023" spans="6:37" ht="12.75" hidden="1"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32"/>
      <c r="Z1023" s="132"/>
      <c r="AA1023" s="132"/>
      <c r="AB1023" s="132"/>
      <c r="AC1023" s="132"/>
      <c r="AD1023" s="132"/>
      <c r="AE1023" s="132"/>
      <c r="AF1023" s="132"/>
      <c r="AG1023" s="132"/>
      <c r="AH1023" s="132"/>
      <c r="AI1023" s="132"/>
      <c r="AJ1023" s="132"/>
      <c r="AK1023" s="132"/>
    </row>
    <row r="1024" spans="6:37" ht="12.75" hidden="1">
      <c r="F1024" s="132"/>
      <c r="G1024" s="132"/>
      <c r="H1024" s="132"/>
      <c r="I1024" s="132"/>
      <c r="J1024" s="132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2"/>
      <c r="X1024" s="132"/>
      <c r="Y1024" s="132"/>
      <c r="Z1024" s="132"/>
      <c r="AA1024" s="132"/>
      <c r="AB1024" s="132"/>
      <c r="AC1024" s="132"/>
      <c r="AD1024" s="132"/>
      <c r="AE1024" s="132"/>
      <c r="AF1024" s="132"/>
      <c r="AG1024" s="132"/>
      <c r="AH1024" s="132"/>
      <c r="AI1024" s="132"/>
      <c r="AJ1024" s="132"/>
      <c r="AK1024" s="132"/>
    </row>
    <row r="1025" spans="6:37" ht="12.75" hidden="1">
      <c r="F1025" s="132"/>
      <c r="G1025" s="132"/>
      <c r="H1025" s="132"/>
      <c r="I1025" s="132"/>
      <c r="J1025" s="132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</row>
    <row r="1026" spans="6:37" ht="12.75" hidden="1">
      <c r="F1026" s="132"/>
      <c r="G1026" s="132"/>
      <c r="H1026" s="132"/>
      <c r="I1026" s="132"/>
      <c r="J1026" s="132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</row>
    <row r="1027" spans="6:37" ht="12.75" hidden="1">
      <c r="F1027" s="132"/>
      <c r="G1027" s="132"/>
      <c r="H1027" s="132"/>
      <c r="I1027" s="132"/>
      <c r="J1027" s="132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2"/>
      <c r="X1027" s="132"/>
      <c r="Y1027" s="132"/>
      <c r="Z1027" s="132"/>
      <c r="AA1027" s="132"/>
      <c r="AB1027" s="132"/>
      <c r="AC1027" s="132"/>
      <c r="AD1027" s="132"/>
      <c r="AE1027" s="132"/>
      <c r="AF1027" s="132"/>
      <c r="AG1027" s="132"/>
      <c r="AH1027" s="132"/>
      <c r="AI1027" s="132"/>
      <c r="AJ1027" s="132"/>
      <c r="AK1027" s="132"/>
    </row>
    <row r="1028" spans="6:37" ht="12.75" hidden="1">
      <c r="F1028" s="132"/>
      <c r="G1028" s="132"/>
      <c r="H1028" s="132"/>
      <c r="I1028" s="132"/>
      <c r="J1028" s="132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2"/>
      <c r="X1028" s="132"/>
      <c r="Y1028" s="132"/>
      <c r="Z1028" s="132"/>
      <c r="AA1028" s="132"/>
      <c r="AB1028" s="132"/>
      <c r="AC1028" s="132"/>
      <c r="AD1028" s="132"/>
      <c r="AE1028" s="132"/>
      <c r="AF1028" s="132"/>
      <c r="AG1028" s="132"/>
      <c r="AH1028" s="132"/>
      <c r="AI1028" s="132"/>
      <c r="AJ1028" s="132"/>
      <c r="AK1028" s="132"/>
    </row>
    <row r="1029" spans="6:37" ht="12.75" hidden="1"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2"/>
      <c r="X1029" s="132"/>
      <c r="Y1029" s="132"/>
      <c r="Z1029" s="132"/>
      <c r="AA1029" s="132"/>
      <c r="AB1029" s="132"/>
      <c r="AC1029" s="132"/>
      <c r="AD1029" s="132"/>
      <c r="AE1029" s="132"/>
      <c r="AF1029" s="132"/>
      <c r="AG1029" s="132"/>
      <c r="AH1029" s="132"/>
      <c r="AI1029" s="132"/>
      <c r="AJ1029" s="132"/>
      <c r="AK1029" s="132"/>
    </row>
    <row r="1030" spans="6:37" ht="12.75" hidden="1">
      <c r="F1030" s="132"/>
      <c r="G1030" s="132"/>
      <c r="H1030" s="132"/>
      <c r="I1030" s="132"/>
      <c r="J1030" s="132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32"/>
      <c r="AK1030" s="132"/>
    </row>
    <row r="1031" spans="6:37" ht="12.75" hidden="1">
      <c r="F1031" s="132"/>
      <c r="G1031" s="132"/>
      <c r="H1031" s="132"/>
      <c r="I1031" s="132"/>
      <c r="J1031" s="132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  <c r="AD1031" s="132"/>
      <c r="AE1031" s="132"/>
      <c r="AF1031" s="132"/>
      <c r="AG1031" s="132"/>
      <c r="AH1031" s="132"/>
      <c r="AI1031" s="132"/>
      <c r="AJ1031" s="132"/>
      <c r="AK1031" s="132"/>
    </row>
    <row r="1032" spans="6:37" ht="12.75" hidden="1">
      <c r="F1032" s="132"/>
      <c r="G1032" s="132"/>
      <c r="H1032" s="132"/>
      <c r="I1032" s="132"/>
      <c r="J1032" s="132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2"/>
      <c r="X1032" s="132"/>
      <c r="Y1032" s="132"/>
      <c r="Z1032" s="132"/>
      <c r="AA1032" s="132"/>
      <c r="AB1032" s="132"/>
      <c r="AC1032" s="132"/>
      <c r="AD1032" s="132"/>
      <c r="AE1032" s="132"/>
      <c r="AF1032" s="132"/>
      <c r="AG1032" s="132"/>
      <c r="AH1032" s="132"/>
      <c r="AI1032" s="132"/>
      <c r="AJ1032" s="132"/>
      <c r="AK1032" s="132"/>
    </row>
    <row r="1033" spans="6:37" ht="12.75" hidden="1"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2"/>
      <c r="X1033" s="132"/>
      <c r="Y1033" s="132"/>
      <c r="Z1033" s="132"/>
      <c r="AA1033" s="132"/>
      <c r="AB1033" s="132"/>
      <c r="AC1033" s="132"/>
      <c r="AD1033" s="132"/>
      <c r="AE1033" s="132"/>
      <c r="AF1033" s="132"/>
      <c r="AG1033" s="132"/>
      <c r="AH1033" s="132"/>
      <c r="AI1033" s="132"/>
      <c r="AJ1033" s="132"/>
      <c r="AK1033" s="132"/>
    </row>
    <row r="1034" spans="6:37" ht="12.75" hidden="1">
      <c r="F1034" s="132"/>
      <c r="G1034" s="132"/>
      <c r="H1034" s="132"/>
      <c r="I1034" s="132"/>
      <c r="J1034" s="132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2"/>
      <c r="X1034" s="132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32"/>
      <c r="AK1034" s="132"/>
    </row>
    <row r="1035" spans="6:37" ht="12.75" hidden="1"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2"/>
      <c r="X1035" s="132"/>
      <c r="Y1035" s="132"/>
      <c r="Z1035" s="132"/>
      <c r="AA1035" s="132"/>
      <c r="AB1035" s="132"/>
      <c r="AC1035" s="132"/>
      <c r="AD1035" s="132"/>
      <c r="AE1035" s="132"/>
      <c r="AF1035" s="132"/>
      <c r="AG1035" s="132"/>
      <c r="AH1035" s="132"/>
      <c r="AI1035" s="132"/>
      <c r="AJ1035" s="132"/>
      <c r="AK1035" s="132"/>
    </row>
    <row r="1036" spans="6:37" ht="12.75" hidden="1">
      <c r="F1036" s="132"/>
      <c r="G1036" s="132"/>
      <c r="H1036" s="132"/>
      <c r="I1036" s="132"/>
      <c r="J1036" s="132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2"/>
      <c r="X1036" s="132"/>
      <c r="Y1036" s="132"/>
      <c r="Z1036" s="132"/>
      <c r="AA1036" s="132"/>
      <c r="AB1036" s="132"/>
      <c r="AC1036" s="132"/>
      <c r="AD1036" s="132"/>
      <c r="AE1036" s="132"/>
      <c r="AF1036" s="132"/>
      <c r="AG1036" s="132"/>
      <c r="AH1036" s="132"/>
      <c r="AI1036" s="132"/>
      <c r="AJ1036" s="132"/>
      <c r="AK1036" s="132"/>
    </row>
    <row r="1037" spans="6:37" ht="12.75" hidden="1"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  <c r="X1037" s="132"/>
      <c r="Y1037" s="132"/>
      <c r="Z1037" s="132"/>
      <c r="AA1037" s="132"/>
      <c r="AB1037" s="132"/>
      <c r="AC1037" s="132"/>
      <c r="AD1037" s="132"/>
      <c r="AE1037" s="132"/>
      <c r="AF1037" s="132"/>
      <c r="AG1037" s="132"/>
      <c r="AH1037" s="132"/>
      <c r="AI1037" s="132"/>
      <c r="AJ1037" s="132"/>
      <c r="AK1037" s="132"/>
    </row>
    <row r="1038" spans="6:37" ht="12.75" hidden="1">
      <c r="F1038" s="132"/>
      <c r="G1038" s="132"/>
      <c r="H1038" s="132"/>
      <c r="I1038" s="132"/>
      <c r="J1038" s="132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2"/>
      <c r="X1038" s="132"/>
      <c r="Y1038" s="132"/>
      <c r="Z1038" s="132"/>
      <c r="AA1038" s="132"/>
      <c r="AB1038" s="132"/>
      <c r="AC1038" s="132"/>
      <c r="AD1038" s="132"/>
      <c r="AE1038" s="132"/>
      <c r="AF1038" s="132"/>
      <c r="AG1038" s="132"/>
      <c r="AH1038" s="132"/>
      <c r="AI1038" s="132"/>
      <c r="AJ1038" s="132"/>
      <c r="AK1038" s="132"/>
    </row>
    <row r="1039" spans="6:37" ht="12.75" hidden="1"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32"/>
      <c r="AK1039" s="132"/>
    </row>
    <row r="1040" spans="6:37" ht="12.75" hidden="1"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  <c r="AD1040" s="132"/>
      <c r="AE1040" s="132"/>
      <c r="AF1040" s="132"/>
      <c r="AG1040" s="132"/>
      <c r="AH1040" s="132"/>
      <c r="AI1040" s="132"/>
      <c r="AJ1040" s="132"/>
      <c r="AK1040" s="132"/>
    </row>
    <row r="1041" spans="6:37" ht="12.75" hidden="1"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2"/>
      <c r="X1041" s="132"/>
      <c r="Y1041" s="132"/>
      <c r="Z1041" s="132"/>
      <c r="AA1041" s="132"/>
      <c r="AB1041" s="132"/>
      <c r="AC1041" s="132"/>
      <c r="AD1041" s="132"/>
      <c r="AE1041" s="132"/>
      <c r="AF1041" s="132"/>
      <c r="AG1041" s="132"/>
      <c r="AH1041" s="132"/>
      <c r="AI1041" s="132"/>
      <c r="AJ1041" s="132"/>
      <c r="AK1041" s="132"/>
    </row>
    <row r="1042" spans="6:37" ht="12.75" hidden="1">
      <c r="F1042" s="132"/>
      <c r="G1042" s="132"/>
      <c r="H1042" s="132"/>
      <c r="I1042" s="132"/>
      <c r="J1042" s="132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2"/>
      <c r="X1042" s="132"/>
      <c r="Y1042" s="132"/>
      <c r="Z1042" s="132"/>
      <c r="AA1042" s="132"/>
      <c r="AB1042" s="132"/>
      <c r="AC1042" s="132"/>
      <c r="AD1042" s="132"/>
      <c r="AE1042" s="132"/>
      <c r="AF1042" s="132"/>
      <c r="AG1042" s="132"/>
      <c r="AH1042" s="132"/>
      <c r="AI1042" s="132"/>
      <c r="AJ1042" s="132"/>
      <c r="AK1042" s="132"/>
    </row>
    <row r="1043" spans="6:37" ht="12.75" hidden="1"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2"/>
      <c r="AA1043" s="132"/>
      <c r="AB1043" s="132"/>
      <c r="AC1043" s="132"/>
      <c r="AD1043" s="132"/>
      <c r="AE1043" s="132"/>
      <c r="AF1043" s="132"/>
      <c r="AG1043" s="132"/>
      <c r="AH1043" s="132"/>
      <c r="AI1043" s="132"/>
      <c r="AJ1043" s="132"/>
      <c r="AK1043" s="132"/>
    </row>
    <row r="1044" spans="6:37" ht="12.75" hidden="1">
      <c r="F1044" s="132"/>
      <c r="G1044" s="132"/>
      <c r="H1044" s="132"/>
      <c r="I1044" s="132"/>
      <c r="J1044" s="132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2"/>
      <c r="AA1044" s="132"/>
      <c r="AB1044" s="132"/>
      <c r="AC1044" s="132"/>
      <c r="AD1044" s="132"/>
      <c r="AE1044" s="132"/>
      <c r="AF1044" s="132"/>
      <c r="AG1044" s="132"/>
      <c r="AH1044" s="132"/>
      <c r="AI1044" s="132"/>
      <c r="AJ1044" s="132"/>
      <c r="AK1044" s="132"/>
    </row>
    <row r="1045" spans="6:37" ht="12.75" hidden="1"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2"/>
      <c r="AA1045" s="132"/>
      <c r="AB1045" s="132"/>
      <c r="AC1045" s="132"/>
      <c r="AD1045" s="132"/>
      <c r="AE1045" s="132"/>
      <c r="AF1045" s="132"/>
      <c r="AG1045" s="132"/>
      <c r="AH1045" s="132"/>
      <c r="AI1045" s="132"/>
      <c r="AJ1045" s="132"/>
      <c r="AK1045" s="132"/>
    </row>
    <row r="1046" spans="6:37" ht="12.75" hidden="1">
      <c r="F1046" s="132"/>
      <c r="G1046" s="132"/>
      <c r="H1046" s="132"/>
      <c r="I1046" s="132"/>
      <c r="J1046" s="132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</row>
  </sheetData>
  <sheetProtection selectLockedCells="1"/>
  <mergeCells count="2">
    <mergeCell ref="AC2:AE2"/>
    <mergeCell ref="V2:W2"/>
  </mergeCells>
  <conditionalFormatting sqref="G5:AJ1004">
    <cfRule type="expression" priority="1" dxfId="0" stopIfTrue="1">
      <formula>G$3=1</formula>
    </cfRule>
    <cfRule type="expression" priority="2" dxfId="0" stopIfTrue="1">
      <formula>G$3=7</formula>
    </cfRule>
    <cfRule type="cellIs" priority="3" dxfId="1" operator="between" stopIfTrue="1">
      <formula>1</formula>
      <formula>4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1:BK1173"/>
  <sheetViews>
    <sheetView zoomScale="80" zoomScaleNormal="80" workbookViewId="0" topLeftCell="A1">
      <selection activeCell="A2" sqref="A2"/>
    </sheetView>
  </sheetViews>
  <sheetFormatPr defaultColWidth="9.00390625" defaultRowHeight="18" customHeight="1"/>
  <cols>
    <col min="1" max="1" width="6.125" style="20" customWidth="1"/>
    <col min="2" max="2" width="9.00390625" style="21" customWidth="1"/>
    <col min="3" max="3" width="24.375" style="21" customWidth="1"/>
    <col min="4" max="4" width="17.75390625" style="21" bestFit="1" customWidth="1"/>
    <col min="5" max="35" width="4.00390625" style="27" customWidth="1"/>
    <col min="36" max="36" width="7.875" style="20" customWidth="1"/>
    <col min="37" max="37" width="8.25390625" style="20" customWidth="1"/>
    <col min="38" max="38" width="7.375" style="20" customWidth="1"/>
    <col min="39" max="39" width="6.625" style="20" customWidth="1"/>
    <col min="40" max="40" width="10.125" style="20" bestFit="1" customWidth="1"/>
    <col min="41" max="41" width="7.875" style="20" customWidth="1"/>
    <col min="42" max="42" width="7.25390625" style="20" customWidth="1"/>
    <col min="43" max="16384" width="9.125" style="20" customWidth="1"/>
  </cols>
  <sheetData>
    <row r="1" spans="2:63" s="1" customFormat="1" ht="37.5" customHeight="1">
      <c r="B1" s="2"/>
      <c r="C1" s="2"/>
      <c r="D1" s="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18">
        <f aca="true" t="shared" si="0" ref="AJ1:AQ1">SUM(AJ5:AJ1004)</f>
        <v>1</v>
      </c>
      <c r="AK1" s="18">
        <f t="shared" si="0"/>
        <v>1</v>
      </c>
      <c r="AL1" s="18">
        <f t="shared" si="0"/>
        <v>30</v>
      </c>
      <c r="AM1" s="18">
        <f t="shared" si="0"/>
        <v>85</v>
      </c>
      <c r="AN1" s="18">
        <f t="shared" si="0"/>
        <v>1425</v>
      </c>
      <c r="AO1" s="18">
        <f t="shared" si="0"/>
        <v>8.55</v>
      </c>
      <c r="AP1" s="18">
        <f t="shared" si="0"/>
        <v>8.55</v>
      </c>
      <c r="AQ1" s="18">
        <f t="shared" si="0"/>
        <v>1416.45</v>
      </c>
      <c r="AR1" s="18"/>
      <c r="BK1" s="1">
        <f>COUNTA(A5:A1004)</f>
        <v>2</v>
      </c>
    </row>
    <row r="2" spans="2:35" s="1" customFormat="1" ht="37.5" customHeight="1">
      <c r="B2" s="2"/>
      <c r="C2" s="2"/>
      <c r="D2" s="2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43" s="1" customFormat="1" ht="36.75" customHeight="1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5" s="1" customFormat="1" ht="63.75" customHeight="1">
      <c r="A4" s="22" t="s">
        <v>0</v>
      </c>
      <c r="B4" s="23" t="s">
        <v>1</v>
      </c>
      <c r="C4" s="22" t="s">
        <v>3</v>
      </c>
      <c r="D4" s="24" t="s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9" t="s">
        <v>31</v>
      </c>
      <c r="AK4" s="29" t="s">
        <v>22</v>
      </c>
      <c r="AL4" s="24" t="s">
        <v>5</v>
      </c>
      <c r="AM4" s="29" t="s">
        <v>20</v>
      </c>
      <c r="AN4" s="24" t="s">
        <v>6</v>
      </c>
      <c r="AO4" s="24" t="s">
        <v>23</v>
      </c>
      <c r="AP4" s="24" t="s">
        <v>7</v>
      </c>
      <c r="AQ4" s="24" t="s">
        <v>24</v>
      </c>
      <c r="AR4" s="3"/>
      <c r="AS4" s="19" t="s">
        <v>8</v>
      </c>
    </row>
    <row r="5" spans="1:46" s="11" customFormat="1" ht="24.75" customHeight="1">
      <c r="A5" s="4">
        <v>1</v>
      </c>
      <c r="B5" s="4" t="s">
        <v>38</v>
      </c>
      <c r="C5" s="4" t="s">
        <v>39</v>
      </c>
      <c r="D5" s="4" t="s">
        <v>40</v>
      </c>
      <c r="E5" s="28">
        <v>2</v>
      </c>
      <c r="F5" s="28">
        <v>2</v>
      </c>
      <c r="G5" s="28">
        <v>2</v>
      </c>
      <c r="H5" s="28" t="s">
        <v>19</v>
      </c>
      <c r="I5" s="28">
        <v>2</v>
      </c>
      <c r="J5" s="28">
        <v>2</v>
      </c>
      <c r="K5" s="28" t="s">
        <v>17</v>
      </c>
      <c r="L5" s="28">
        <v>2</v>
      </c>
      <c r="M5" s="28">
        <v>2</v>
      </c>
      <c r="N5" s="28">
        <v>2</v>
      </c>
      <c r="O5" s="28" t="s">
        <v>19</v>
      </c>
      <c r="P5" s="28">
        <v>2</v>
      </c>
      <c r="Q5" s="28">
        <v>2</v>
      </c>
      <c r="R5" s="28" t="s">
        <v>36</v>
      </c>
      <c r="S5" s="28">
        <v>2</v>
      </c>
      <c r="T5" s="28">
        <v>2</v>
      </c>
      <c r="U5" s="28">
        <v>2</v>
      </c>
      <c r="V5" s="28" t="s">
        <v>19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 t="s">
        <v>19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5">
        <f>COUNTIF(E5:AI5,VERİ!$AA$2)</f>
        <v>1</v>
      </c>
      <c r="AK5" s="5">
        <f>COUNTIF(E5:AI5,VERİ!$AF$2)</f>
        <v>1</v>
      </c>
      <c r="AL5" s="5">
        <f>COUNTIF(E5:AI5,VERİ!$V$2)</f>
        <v>25</v>
      </c>
      <c r="AM5" s="6">
        <f>IF(A5="","",VERİ!E5)</f>
        <v>50</v>
      </c>
      <c r="AN5" s="7">
        <f>IF(A5="","",ROUND(AL5*AM5/1,2))</f>
        <v>1250</v>
      </c>
      <c r="AO5" s="8">
        <f>IF(A5="","",ROUND(AN5*0.6/100,2))</f>
        <v>7.5</v>
      </c>
      <c r="AP5" s="8">
        <f>IF(A5="","",AO5)</f>
        <v>7.5</v>
      </c>
      <c r="AQ5" s="8">
        <f>IF(A5="","",ROUND(AN5-AP5,2))</f>
        <v>1242.5</v>
      </c>
      <c r="AR5" s="9"/>
      <c r="AS5" s="19" t="s">
        <v>9</v>
      </c>
      <c r="AT5" s="10"/>
    </row>
    <row r="6" spans="1:45" s="11" customFormat="1" ht="24.75" customHeight="1">
      <c r="A6" s="4">
        <v>2</v>
      </c>
      <c r="B6" s="4" t="s">
        <v>38</v>
      </c>
      <c r="C6" s="4" t="s">
        <v>41</v>
      </c>
      <c r="D6" s="4" t="s">
        <v>40</v>
      </c>
      <c r="E6" s="28">
        <v>2</v>
      </c>
      <c r="F6" s="28"/>
      <c r="G6" s="28" t="s">
        <v>33</v>
      </c>
      <c r="H6" s="28" t="s">
        <v>19</v>
      </c>
      <c r="I6" s="28"/>
      <c r="J6" s="28">
        <v>2</v>
      </c>
      <c r="K6" s="28"/>
      <c r="L6" s="28"/>
      <c r="M6" s="28"/>
      <c r="N6" s="28" t="s">
        <v>33</v>
      </c>
      <c r="O6" s="28" t="s">
        <v>19</v>
      </c>
      <c r="P6" s="28"/>
      <c r="Q6" s="28">
        <v>2</v>
      </c>
      <c r="R6" s="28"/>
      <c r="S6" s="28"/>
      <c r="T6" s="28"/>
      <c r="U6" s="28" t="s">
        <v>33</v>
      </c>
      <c r="V6" s="28" t="s">
        <v>19</v>
      </c>
      <c r="W6" s="28"/>
      <c r="X6" s="28">
        <v>2</v>
      </c>
      <c r="Y6" s="28"/>
      <c r="Z6" s="28"/>
      <c r="AA6" s="28"/>
      <c r="AB6" s="28" t="s">
        <v>33</v>
      </c>
      <c r="AC6" s="28" t="s">
        <v>19</v>
      </c>
      <c r="AD6" s="28"/>
      <c r="AE6" s="28">
        <v>2</v>
      </c>
      <c r="AF6" s="28"/>
      <c r="AG6" s="28"/>
      <c r="AH6" s="28"/>
      <c r="AI6" s="28" t="s">
        <v>33</v>
      </c>
      <c r="AJ6" s="5">
        <f>COUNTIF(B6:AI6,VERİ!$AA$2)</f>
        <v>0</v>
      </c>
      <c r="AK6" s="5">
        <f>COUNTIF(B6:AI6,VERİ!$AF$2)</f>
        <v>0</v>
      </c>
      <c r="AL6" s="5">
        <f>COUNTIF(B6:AI6,VERİ!$V$2)</f>
        <v>5</v>
      </c>
      <c r="AM6" s="6">
        <f>IF(A6="","",VERİ!E6)</f>
        <v>35</v>
      </c>
      <c r="AN6" s="7">
        <f aca="true" t="shared" si="1" ref="AN6:AN69">IF(A6="","",ROUND(AL6*AM6/1,2))</f>
        <v>175</v>
      </c>
      <c r="AO6" s="8">
        <f aca="true" t="shared" si="2" ref="AO6:AO69">IF(A6="","",ROUND(AN6*0.6/100,2))</f>
        <v>1.05</v>
      </c>
      <c r="AP6" s="8">
        <f aca="true" t="shared" si="3" ref="AP6:AP69">IF(A6="","",AO6)</f>
        <v>1.05</v>
      </c>
      <c r="AQ6" s="8">
        <f aca="true" t="shared" si="4" ref="AQ6:AQ69">IF(A6="","",ROUND(AN6-AP6,2))</f>
        <v>173.95</v>
      </c>
      <c r="AR6" s="12"/>
      <c r="AS6" s="19" t="s">
        <v>10</v>
      </c>
    </row>
    <row r="7" spans="1:45" s="11" customFormat="1" ht="24.75" customHeight="1">
      <c r="A7" s="4"/>
      <c r="B7" s="4"/>
      <c r="C7" s="4"/>
      <c r="D7" s="4"/>
      <c r="E7" s="28"/>
      <c r="F7" s="28"/>
      <c r="G7" s="28" t="s">
        <v>33</v>
      </c>
      <c r="H7" s="28" t="s">
        <v>19</v>
      </c>
      <c r="I7" s="28"/>
      <c r="J7" s="28"/>
      <c r="K7" s="28"/>
      <c r="L7" s="28"/>
      <c r="M7" s="28"/>
      <c r="N7" s="28" t="s">
        <v>33</v>
      </c>
      <c r="O7" s="28" t="s">
        <v>19</v>
      </c>
      <c r="P7" s="28"/>
      <c r="Q7" s="28"/>
      <c r="R7" s="28"/>
      <c r="S7" s="28"/>
      <c r="T7" s="28"/>
      <c r="U7" s="28" t="s">
        <v>33</v>
      </c>
      <c r="V7" s="28" t="s">
        <v>19</v>
      </c>
      <c r="W7" s="28"/>
      <c r="X7" s="28"/>
      <c r="Y7" s="28"/>
      <c r="Z7" s="28"/>
      <c r="AA7" s="28"/>
      <c r="AB7" s="28" t="s">
        <v>33</v>
      </c>
      <c r="AC7" s="28" t="s">
        <v>19</v>
      </c>
      <c r="AD7" s="28"/>
      <c r="AE7" s="28"/>
      <c r="AF7" s="28"/>
      <c r="AG7" s="28"/>
      <c r="AH7" s="28"/>
      <c r="AI7" s="28" t="s">
        <v>33</v>
      </c>
      <c r="AJ7" s="5">
        <f>COUNTIF(B7:AI7,VERİ!$AA$2)</f>
        <v>0</v>
      </c>
      <c r="AK7" s="5">
        <f>COUNTIF(B7:AI7,VERİ!$AF$2)</f>
        <v>0</v>
      </c>
      <c r="AL7" s="5">
        <f>COUNTIF(B7:AI7,VERİ!$V$2)</f>
        <v>0</v>
      </c>
      <c r="AM7" s="6">
        <f>IF(A7="","",VERİ!E7)</f>
      </c>
      <c r="AN7" s="7">
        <f t="shared" si="1"/>
      </c>
      <c r="AO7" s="8">
        <f t="shared" si="2"/>
      </c>
      <c r="AP7" s="8">
        <f t="shared" si="3"/>
      </c>
      <c r="AQ7" s="8">
        <f t="shared" si="4"/>
      </c>
      <c r="AR7" s="12"/>
      <c r="AS7" s="19" t="s">
        <v>11</v>
      </c>
    </row>
    <row r="8" spans="1:45" s="11" customFormat="1" ht="24.75" customHeight="1">
      <c r="A8" s="4"/>
      <c r="B8" s="4"/>
      <c r="C8" s="4"/>
      <c r="D8" s="4"/>
      <c r="E8" s="28"/>
      <c r="F8" s="28"/>
      <c r="G8" s="28" t="s">
        <v>33</v>
      </c>
      <c r="H8" s="28" t="s">
        <v>19</v>
      </c>
      <c r="I8" s="28"/>
      <c r="J8" s="28"/>
      <c r="K8" s="28"/>
      <c r="L8" s="28"/>
      <c r="M8" s="28"/>
      <c r="N8" s="28" t="s">
        <v>33</v>
      </c>
      <c r="O8" s="28" t="s">
        <v>19</v>
      </c>
      <c r="P8" s="28"/>
      <c r="Q8" s="28"/>
      <c r="R8" s="28"/>
      <c r="S8" s="28"/>
      <c r="T8" s="28"/>
      <c r="U8" s="28" t="s">
        <v>33</v>
      </c>
      <c r="V8" s="28" t="s">
        <v>19</v>
      </c>
      <c r="W8" s="28"/>
      <c r="X8" s="28"/>
      <c r="Y8" s="28"/>
      <c r="Z8" s="28"/>
      <c r="AA8" s="28"/>
      <c r="AB8" s="28" t="s">
        <v>33</v>
      </c>
      <c r="AC8" s="28" t="s">
        <v>19</v>
      </c>
      <c r="AD8" s="28"/>
      <c r="AE8" s="28"/>
      <c r="AF8" s="28"/>
      <c r="AG8" s="28"/>
      <c r="AH8" s="28"/>
      <c r="AI8" s="28" t="s">
        <v>33</v>
      </c>
      <c r="AJ8" s="5">
        <f>COUNTIF(B8:AI8,VERİ!$AA$2)</f>
        <v>0</v>
      </c>
      <c r="AK8" s="5">
        <f>COUNTIF(B8:AI8,VERİ!$AF$2)</f>
        <v>0</v>
      </c>
      <c r="AL8" s="5">
        <f>COUNTIF(B8:AI8,VERİ!$V$2)</f>
        <v>0</v>
      </c>
      <c r="AM8" s="6">
        <f>IF(A8="","",VERİ!E8)</f>
      </c>
      <c r="AN8" s="7">
        <f t="shared" si="1"/>
      </c>
      <c r="AO8" s="8">
        <f t="shared" si="2"/>
      </c>
      <c r="AP8" s="8">
        <f t="shared" si="3"/>
      </c>
      <c r="AQ8" s="8">
        <f t="shared" si="4"/>
      </c>
      <c r="AR8" s="13"/>
      <c r="AS8" s="19" t="s">
        <v>12</v>
      </c>
    </row>
    <row r="9" spans="1:45" s="11" customFormat="1" ht="24.75" customHeight="1">
      <c r="A9" s="4"/>
      <c r="B9" s="4"/>
      <c r="C9" s="4"/>
      <c r="D9" s="4"/>
      <c r="E9" s="28"/>
      <c r="F9" s="28"/>
      <c r="G9" s="28" t="s">
        <v>33</v>
      </c>
      <c r="H9" s="28" t="s">
        <v>19</v>
      </c>
      <c r="I9" s="28"/>
      <c r="J9" s="28"/>
      <c r="K9" s="28"/>
      <c r="L9" s="28"/>
      <c r="M9" s="28"/>
      <c r="N9" s="28" t="s">
        <v>33</v>
      </c>
      <c r="O9" s="28" t="s">
        <v>19</v>
      </c>
      <c r="P9" s="28"/>
      <c r="Q9" s="28"/>
      <c r="R9" s="28"/>
      <c r="S9" s="28"/>
      <c r="T9" s="28"/>
      <c r="U9" s="28" t="s">
        <v>33</v>
      </c>
      <c r="V9" s="28" t="s">
        <v>19</v>
      </c>
      <c r="W9" s="28"/>
      <c r="X9" s="28"/>
      <c r="Y9" s="28"/>
      <c r="Z9" s="28"/>
      <c r="AA9" s="28"/>
      <c r="AB9" s="28" t="s">
        <v>33</v>
      </c>
      <c r="AC9" s="28" t="s">
        <v>19</v>
      </c>
      <c r="AD9" s="28"/>
      <c r="AE9" s="28"/>
      <c r="AF9" s="28"/>
      <c r="AG9" s="28"/>
      <c r="AH9" s="28"/>
      <c r="AI9" s="28" t="s">
        <v>33</v>
      </c>
      <c r="AJ9" s="5">
        <f>COUNTIF(B9:AI9,VERİ!$AA$2)</f>
        <v>0</v>
      </c>
      <c r="AK9" s="5">
        <f>COUNTIF(B9:AI9,VERİ!$AF$2)</f>
        <v>0</v>
      </c>
      <c r="AL9" s="5">
        <f>COUNTIF(B9:AI9,VERİ!$V$2)</f>
        <v>0</v>
      </c>
      <c r="AM9" s="6">
        <f>IF(A9="","",VERİ!E9)</f>
      </c>
      <c r="AN9" s="7">
        <f t="shared" si="1"/>
      </c>
      <c r="AO9" s="8">
        <f t="shared" si="2"/>
      </c>
      <c r="AP9" s="8">
        <f t="shared" si="3"/>
      </c>
      <c r="AQ9" s="8">
        <f t="shared" si="4"/>
      </c>
      <c r="AR9" s="9"/>
      <c r="AS9" s="19" t="s">
        <v>13</v>
      </c>
    </row>
    <row r="10" spans="1:45" s="11" customFormat="1" ht="24.75" customHeight="1">
      <c r="A10" s="4"/>
      <c r="B10" s="4"/>
      <c r="C10" s="4"/>
      <c r="D10" s="4"/>
      <c r="E10" s="28"/>
      <c r="F10" s="28"/>
      <c r="G10" s="28" t="s">
        <v>33</v>
      </c>
      <c r="H10" s="28" t="s">
        <v>19</v>
      </c>
      <c r="I10" s="28"/>
      <c r="J10" s="28"/>
      <c r="K10" s="28"/>
      <c r="L10" s="28"/>
      <c r="M10" s="28"/>
      <c r="N10" s="28" t="s">
        <v>33</v>
      </c>
      <c r="O10" s="28" t="s">
        <v>19</v>
      </c>
      <c r="P10" s="28"/>
      <c r="Q10" s="28"/>
      <c r="R10" s="28"/>
      <c r="S10" s="28"/>
      <c r="T10" s="28"/>
      <c r="U10" s="28" t="s">
        <v>33</v>
      </c>
      <c r="V10" s="28" t="s">
        <v>19</v>
      </c>
      <c r="W10" s="28"/>
      <c r="X10" s="28"/>
      <c r="Y10" s="28"/>
      <c r="Z10" s="28"/>
      <c r="AA10" s="28"/>
      <c r="AB10" s="28" t="s">
        <v>33</v>
      </c>
      <c r="AC10" s="28" t="s">
        <v>19</v>
      </c>
      <c r="AD10" s="28"/>
      <c r="AE10" s="28"/>
      <c r="AF10" s="28"/>
      <c r="AG10" s="28"/>
      <c r="AH10" s="28"/>
      <c r="AI10" s="28" t="s">
        <v>33</v>
      </c>
      <c r="AJ10" s="5">
        <f>COUNTIF(B10:AI10,VERİ!$AA$2)</f>
        <v>0</v>
      </c>
      <c r="AK10" s="5">
        <f>COUNTIF(B10:AI10,VERİ!$AF$2)</f>
        <v>0</v>
      </c>
      <c r="AL10" s="5">
        <f>COUNTIF(B10:AI10,VERİ!$V$2)</f>
        <v>0</v>
      </c>
      <c r="AM10" s="6">
        <f>IF(A10="","",VERİ!E10)</f>
      </c>
      <c r="AN10" s="7">
        <f t="shared" si="1"/>
      </c>
      <c r="AO10" s="8">
        <f t="shared" si="2"/>
      </c>
      <c r="AP10" s="8">
        <f t="shared" si="3"/>
      </c>
      <c r="AQ10" s="8">
        <f t="shared" si="4"/>
      </c>
      <c r="AR10" s="12"/>
      <c r="AS10" s="19" t="s">
        <v>14</v>
      </c>
    </row>
    <row r="11" spans="1:45" s="11" customFormat="1" ht="24.75" customHeight="1">
      <c r="A11" s="4"/>
      <c r="B11" s="4"/>
      <c r="C11" s="4"/>
      <c r="D11" s="4"/>
      <c r="E11" s="28"/>
      <c r="F11" s="28"/>
      <c r="G11" s="28" t="s">
        <v>33</v>
      </c>
      <c r="H11" s="28" t="s">
        <v>19</v>
      </c>
      <c r="I11" s="28"/>
      <c r="J11" s="28"/>
      <c r="K11" s="28"/>
      <c r="L11" s="28"/>
      <c r="M11" s="28"/>
      <c r="N11" s="28" t="s">
        <v>33</v>
      </c>
      <c r="O11" s="28" t="s">
        <v>19</v>
      </c>
      <c r="P11" s="28"/>
      <c r="Q11" s="28"/>
      <c r="R11" s="28"/>
      <c r="S11" s="28"/>
      <c r="T11" s="28"/>
      <c r="U11" s="28" t="s">
        <v>33</v>
      </c>
      <c r="V11" s="28" t="s">
        <v>19</v>
      </c>
      <c r="W11" s="28"/>
      <c r="X11" s="28"/>
      <c r="Y11" s="28"/>
      <c r="Z11" s="28"/>
      <c r="AA11" s="28"/>
      <c r="AB11" s="28" t="s">
        <v>33</v>
      </c>
      <c r="AC11" s="28" t="s">
        <v>19</v>
      </c>
      <c r="AD11" s="28"/>
      <c r="AE11" s="28"/>
      <c r="AF11" s="28"/>
      <c r="AG11" s="28"/>
      <c r="AH11" s="28"/>
      <c r="AI11" s="28" t="s">
        <v>33</v>
      </c>
      <c r="AJ11" s="5">
        <f>COUNTIF(B11:AI11,VERİ!$AA$2)</f>
        <v>0</v>
      </c>
      <c r="AK11" s="5">
        <f>COUNTIF(B11:AI11,VERİ!$AF$2)</f>
        <v>0</v>
      </c>
      <c r="AL11" s="5">
        <f>COUNTIF(B11:AI11,VERİ!$V$2)</f>
        <v>0</v>
      </c>
      <c r="AM11" s="6">
        <f>IF(A11="","",VERİ!E11)</f>
      </c>
      <c r="AN11" s="7">
        <f t="shared" si="1"/>
      </c>
      <c r="AO11" s="8">
        <f t="shared" si="2"/>
      </c>
      <c r="AP11" s="8">
        <f t="shared" si="3"/>
      </c>
      <c r="AQ11" s="8">
        <f t="shared" si="4"/>
      </c>
      <c r="AR11" s="12"/>
      <c r="AS11" s="10"/>
    </row>
    <row r="12" spans="1:43" ht="24.75" customHeight="1">
      <c r="A12" s="4"/>
      <c r="B12" s="4"/>
      <c r="C12" s="4"/>
      <c r="D12" s="4"/>
      <c r="E12" s="28"/>
      <c r="F12" s="28"/>
      <c r="G12" s="28" t="s">
        <v>33</v>
      </c>
      <c r="H12" s="28" t="s">
        <v>19</v>
      </c>
      <c r="I12" s="28"/>
      <c r="J12" s="28"/>
      <c r="K12" s="28"/>
      <c r="L12" s="28"/>
      <c r="M12" s="28"/>
      <c r="N12" s="28" t="s">
        <v>33</v>
      </c>
      <c r="O12" s="28" t="s">
        <v>19</v>
      </c>
      <c r="P12" s="28"/>
      <c r="Q12" s="28"/>
      <c r="R12" s="28"/>
      <c r="S12" s="28"/>
      <c r="T12" s="28"/>
      <c r="U12" s="28" t="s">
        <v>33</v>
      </c>
      <c r="V12" s="28" t="s">
        <v>19</v>
      </c>
      <c r="W12" s="28"/>
      <c r="X12" s="28"/>
      <c r="Y12" s="28"/>
      <c r="Z12" s="28"/>
      <c r="AA12" s="28"/>
      <c r="AB12" s="28" t="s">
        <v>33</v>
      </c>
      <c r="AC12" s="28" t="s">
        <v>19</v>
      </c>
      <c r="AD12" s="28"/>
      <c r="AE12" s="28"/>
      <c r="AF12" s="28"/>
      <c r="AG12" s="28"/>
      <c r="AH12" s="28"/>
      <c r="AI12" s="28" t="s">
        <v>33</v>
      </c>
      <c r="AJ12" s="5">
        <f>COUNTIF(B12:AI12,VERİ!$AA$2)</f>
        <v>0</v>
      </c>
      <c r="AK12" s="5">
        <f>COUNTIF(B12:AI12,VERİ!$AF$2)</f>
        <v>0</v>
      </c>
      <c r="AL12" s="5">
        <f>COUNTIF(B12:AI12,VERİ!$V$2)</f>
        <v>0</v>
      </c>
      <c r="AM12" s="6">
        <f>IF(A12="","",VERİ!E12)</f>
      </c>
      <c r="AN12" s="7">
        <f t="shared" si="1"/>
      </c>
      <c r="AO12" s="8">
        <f t="shared" si="2"/>
      </c>
      <c r="AP12" s="8">
        <f t="shared" si="3"/>
      </c>
      <c r="AQ12" s="8">
        <f t="shared" si="4"/>
      </c>
    </row>
    <row r="13" spans="1:43" ht="24.75" customHeight="1">
      <c r="A13" s="4"/>
      <c r="B13" s="4"/>
      <c r="C13" s="4"/>
      <c r="D13" s="4"/>
      <c r="E13" s="28"/>
      <c r="F13" s="28"/>
      <c r="G13" s="28" t="s">
        <v>33</v>
      </c>
      <c r="H13" s="28" t="s">
        <v>19</v>
      </c>
      <c r="I13" s="28"/>
      <c r="J13" s="28"/>
      <c r="K13" s="28"/>
      <c r="L13" s="28"/>
      <c r="M13" s="28"/>
      <c r="N13" s="28" t="s">
        <v>33</v>
      </c>
      <c r="O13" s="28" t="s">
        <v>19</v>
      </c>
      <c r="P13" s="28"/>
      <c r="Q13" s="28"/>
      <c r="R13" s="28"/>
      <c r="S13" s="28"/>
      <c r="T13" s="28"/>
      <c r="U13" s="28" t="s">
        <v>33</v>
      </c>
      <c r="V13" s="28" t="s">
        <v>19</v>
      </c>
      <c r="W13" s="28"/>
      <c r="X13" s="28"/>
      <c r="Y13" s="28"/>
      <c r="Z13" s="28"/>
      <c r="AA13" s="28"/>
      <c r="AB13" s="28" t="s">
        <v>33</v>
      </c>
      <c r="AC13" s="28" t="s">
        <v>19</v>
      </c>
      <c r="AD13" s="28"/>
      <c r="AE13" s="28"/>
      <c r="AF13" s="28"/>
      <c r="AG13" s="28"/>
      <c r="AH13" s="28"/>
      <c r="AI13" s="28" t="s">
        <v>33</v>
      </c>
      <c r="AJ13" s="5">
        <f>COUNTIF(B13:AI13,VERİ!$AA$2)</f>
        <v>0</v>
      </c>
      <c r="AK13" s="5">
        <f>COUNTIF(B13:AI13,VERİ!$AF$2)</f>
        <v>0</v>
      </c>
      <c r="AL13" s="5">
        <f>COUNTIF(B13:AI13,VERİ!$V$2)</f>
        <v>0</v>
      </c>
      <c r="AM13" s="6">
        <f>IF(A13="","",VERİ!E13)</f>
      </c>
      <c r="AN13" s="7">
        <f t="shared" si="1"/>
      </c>
      <c r="AO13" s="8">
        <f t="shared" si="2"/>
      </c>
      <c r="AP13" s="8">
        <f t="shared" si="3"/>
      </c>
      <c r="AQ13" s="8">
        <f t="shared" si="4"/>
      </c>
    </row>
    <row r="14" spans="1:43" ht="24.75" customHeight="1">
      <c r="A14" s="4"/>
      <c r="B14" s="4"/>
      <c r="C14" s="4"/>
      <c r="D14" s="4"/>
      <c r="E14" s="28"/>
      <c r="F14" s="28"/>
      <c r="G14" s="28" t="s">
        <v>33</v>
      </c>
      <c r="H14" s="28" t="s">
        <v>19</v>
      </c>
      <c r="I14" s="28"/>
      <c r="J14" s="28"/>
      <c r="K14" s="28"/>
      <c r="L14" s="28"/>
      <c r="M14" s="28"/>
      <c r="N14" s="28" t="s">
        <v>33</v>
      </c>
      <c r="O14" s="28" t="s">
        <v>19</v>
      </c>
      <c r="P14" s="28"/>
      <c r="Q14" s="28"/>
      <c r="R14" s="28"/>
      <c r="S14" s="28"/>
      <c r="T14" s="28"/>
      <c r="U14" s="28" t="s">
        <v>33</v>
      </c>
      <c r="V14" s="28" t="s">
        <v>19</v>
      </c>
      <c r="W14" s="28"/>
      <c r="X14" s="28"/>
      <c r="Y14" s="28"/>
      <c r="Z14" s="28"/>
      <c r="AA14" s="28"/>
      <c r="AB14" s="28" t="s">
        <v>33</v>
      </c>
      <c r="AC14" s="28" t="s">
        <v>19</v>
      </c>
      <c r="AD14" s="28"/>
      <c r="AE14" s="28"/>
      <c r="AF14" s="28"/>
      <c r="AG14" s="28"/>
      <c r="AH14" s="28"/>
      <c r="AI14" s="28" t="s">
        <v>33</v>
      </c>
      <c r="AJ14" s="5">
        <f>COUNTIF(B14:AI14,VERİ!$AA$2)</f>
        <v>0</v>
      </c>
      <c r="AK14" s="5">
        <f>COUNTIF(B14:AI14,VERİ!$AF$2)</f>
        <v>0</v>
      </c>
      <c r="AL14" s="5">
        <f>COUNTIF(B14:AI14,VERİ!$V$2)</f>
        <v>0</v>
      </c>
      <c r="AM14" s="6">
        <f>IF(A14="","",VERİ!E14)</f>
      </c>
      <c r="AN14" s="7">
        <f t="shared" si="1"/>
      </c>
      <c r="AO14" s="8">
        <f t="shared" si="2"/>
      </c>
      <c r="AP14" s="8">
        <f t="shared" si="3"/>
      </c>
      <c r="AQ14" s="8">
        <f t="shared" si="4"/>
      </c>
    </row>
    <row r="15" spans="1:43" ht="24.75" customHeight="1">
      <c r="A15" s="4"/>
      <c r="B15" s="4"/>
      <c r="C15" s="4"/>
      <c r="D15" s="4"/>
      <c r="E15" s="28"/>
      <c r="F15" s="28"/>
      <c r="G15" s="28" t="s">
        <v>33</v>
      </c>
      <c r="H15" s="28" t="s">
        <v>19</v>
      </c>
      <c r="I15" s="28"/>
      <c r="J15" s="28"/>
      <c r="K15" s="28"/>
      <c r="L15" s="28"/>
      <c r="M15" s="28"/>
      <c r="N15" s="28" t="s">
        <v>33</v>
      </c>
      <c r="O15" s="28" t="s">
        <v>19</v>
      </c>
      <c r="P15" s="28"/>
      <c r="Q15" s="28"/>
      <c r="R15" s="28"/>
      <c r="S15" s="28"/>
      <c r="T15" s="28"/>
      <c r="U15" s="28" t="s">
        <v>33</v>
      </c>
      <c r="V15" s="28" t="s">
        <v>19</v>
      </c>
      <c r="W15" s="28"/>
      <c r="X15" s="28"/>
      <c r="Y15" s="28"/>
      <c r="Z15" s="28"/>
      <c r="AA15" s="28"/>
      <c r="AB15" s="28" t="s">
        <v>33</v>
      </c>
      <c r="AC15" s="28" t="s">
        <v>19</v>
      </c>
      <c r="AD15" s="28"/>
      <c r="AE15" s="28"/>
      <c r="AF15" s="28"/>
      <c r="AG15" s="28"/>
      <c r="AH15" s="28"/>
      <c r="AI15" s="28" t="s">
        <v>33</v>
      </c>
      <c r="AJ15" s="5">
        <f>COUNTIF(B15:AI15,VERİ!$AA$2)</f>
        <v>0</v>
      </c>
      <c r="AK15" s="5">
        <f>COUNTIF(B15:AI15,VERİ!$AF$2)</f>
        <v>0</v>
      </c>
      <c r="AL15" s="5">
        <f>COUNTIF(B15:AI15,VERİ!$V$2)</f>
        <v>0</v>
      </c>
      <c r="AM15" s="6">
        <f>IF(A15="","",VERİ!E15)</f>
      </c>
      <c r="AN15" s="7">
        <f t="shared" si="1"/>
      </c>
      <c r="AO15" s="8">
        <f t="shared" si="2"/>
      </c>
      <c r="AP15" s="8">
        <f t="shared" si="3"/>
      </c>
      <c r="AQ15" s="8">
        <f t="shared" si="4"/>
      </c>
    </row>
    <row r="16" spans="1:43" ht="24.75" customHeight="1">
      <c r="A16" s="4"/>
      <c r="B16" s="4"/>
      <c r="C16" s="4"/>
      <c r="D16" s="4"/>
      <c r="E16" s="28"/>
      <c r="F16" s="28"/>
      <c r="G16" s="28" t="s">
        <v>33</v>
      </c>
      <c r="H16" s="28" t="s">
        <v>19</v>
      </c>
      <c r="I16" s="28"/>
      <c r="J16" s="28"/>
      <c r="K16" s="28"/>
      <c r="L16" s="28"/>
      <c r="M16" s="28"/>
      <c r="N16" s="28" t="s">
        <v>33</v>
      </c>
      <c r="O16" s="28" t="s">
        <v>19</v>
      </c>
      <c r="P16" s="28"/>
      <c r="Q16" s="28"/>
      <c r="R16" s="28"/>
      <c r="S16" s="28"/>
      <c r="T16" s="28"/>
      <c r="U16" s="28" t="s">
        <v>33</v>
      </c>
      <c r="V16" s="28" t="s">
        <v>19</v>
      </c>
      <c r="W16" s="28"/>
      <c r="X16" s="28"/>
      <c r="Y16" s="28"/>
      <c r="Z16" s="28"/>
      <c r="AA16" s="28"/>
      <c r="AB16" s="28" t="s">
        <v>33</v>
      </c>
      <c r="AC16" s="28" t="s">
        <v>19</v>
      </c>
      <c r="AD16" s="28"/>
      <c r="AE16" s="28"/>
      <c r="AF16" s="28"/>
      <c r="AG16" s="28"/>
      <c r="AH16" s="28"/>
      <c r="AI16" s="28" t="s">
        <v>33</v>
      </c>
      <c r="AJ16" s="5">
        <f>COUNTIF(B16:AI16,VERİ!$AA$2)</f>
        <v>0</v>
      </c>
      <c r="AK16" s="5">
        <f>COUNTIF(B16:AI16,VERİ!$AF$2)</f>
        <v>0</v>
      </c>
      <c r="AL16" s="5">
        <f>COUNTIF(B16:AI16,VERİ!$V$2)</f>
        <v>0</v>
      </c>
      <c r="AM16" s="6">
        <f>IF(A16="","",VERİ!E16)</f>
      </c>
      <c r="AN16" s="7">
        <f t="shared" si="1"/>
      </c>
      <c r="AO16" s="8">
        <f t="shared" si="2"/>
      </c>
      <c r="AP16" s="8">
        <f t="shared" si="3"/>
      </c>
      <c r="AQ16" s="8">
        <f t="shared" si="4"/>
      </c>
    </row>
    <row r="17" spans="1:43" ht="24.75" customHeight="1">
      <c r="A17" s="4"/>
      <c r="B17" s="4"/>
      <c r="C17" s="4"/>
      <c r="D17" s="4"/>
      <c r="E17" s="28"/>
      <c r="F17" s="28"/>
      <c r="G17" s="28" t="s">
        <v>33</v>
      </c>
      <c r="H17" s="28" t="s">
        <v>19</v>
      </c>
      <c r="I17" s="28"/>
      <c r="J17" s="28"/>
      <c r="K17" s="28"/>
      <c r="L17" s="28"/>
      <c r="M17" s="28"/>
      <c r="N17" s="28" t="s">
        <v>33</v>
      </c>
      <c r="O17" s="28" t="s">
        <v>19</v>
      </c>
      <c r="P17" s="28"/>
      <c r="Q17" s="28"/>
      <c r="R17" s="28"/>
      <c r="S17" s="28"/>
      <c r="T17" s="28"/>
      <c r="U17" s="28" t="s">
        <v>33</v>
      </c>
      <c r="V17" s="28" t="s">
        <v>19</v>
      </c>
      <c r="W17" s="28"/>
      <c r="X17" s="28"/>
      <c r="Y17" s="28"/>
      <c r="Z17" s="28"/>
      <c r="AA17" s="28"/>
      <c r="AB17" s="28" t="s">
        <v>33</v>
      </c>
      <c r="AC17" s="28" t="s">
        <v>19</v>
      </c>
      <c r="AD17" s="28"/>
      <c r="AE17" s="28"/>
      <c r="AF17" s="28"/>
      <c r="AG17" s="28"/>
      <c r="AH17" s="28"/>
      <c r="AI17" s="28" t="s">
        <v>33</v>
      </c>
      <c r="AJ17" s="5">
        <f>COUNTIF(B17:AI17,VERİ!$AA$2)</f>
        <v>0</v>
      </c>
      <c r="AK17" s="5">
        <f>COUNTIF(B17:AI17,VERİ!$AF$2)</f>
        <v>0</v>
      </c>
      <c r="AL17" s="5">
        <f>COUNTIF(B17:AI17,VERİ!$V$2)</f>
        <v>0</v>
      </c>
      <c r="AM17" s="6">
        <f>IF(A17="","",VERİ!E17)</f>
      </c>
      <c r="AN17" s="7">
        <f t="shared" si="1"/>
      </c>
      <c r="AO17" s="8">
        <f t="shared" si="2"/>
      </c>
      <c r="AP17" s="8">
        <f t="shared" si="3"/>
      </c>
      <c r="AQ17" s="8">
        <f t="shared" si="4"/>
      </c>
    </row>
    <row r="18" spans="1:43" ht="24.75" customHeight="1">
      <c r="A18" s="4"/>
      <c r="B18" s="4"/>
      <c r="C18" s="4"/>
      <c r="D18" s="4"/>
      <c r="E18" s="28"/>
      <c r="F18" s="28"/>
      <c r="G18" s="28" t="s">
        <v>33</v>
      </c>
      <c r="H18" s="28" t="s">
        <v>19</v>
      </c>
      <c r="I18" s="28"/>
      <c r="J18" s="28"/>
      <c r="K18" s="28"/>
      <c r="L18" s="28"/>
      <c r="M18" s="28"/>
      <c r="N18" s="28" t="s">
        <v>33</v>
      </c>
      <c r="O18" s="28" t="s">
        <v>19</v>
      </c>
      <c r="P18" s="28"/>
      <c r="Q18" s="28"/>
      <c r="R18" s="28"/>
      <c r="S18" s="28"/>
      <c r="T18" s="28"/>
      <c r="U18" s="28" t="s">
        <v>33</v>
      </c>
      <c r="V18" s="28" t="s">
        <v>19</v>
      </c>
      <c r="W18" s="28"/>
      <c r="X18" s="28"/>
      <c r="Y18" s="28"/>
      <c r="Z18" s="28"/>
      <c r="AA18" s="28"/>
      <c r="AB18" s="28" t="s">
        <v>33</v>
      </c>
      <c r="AC18" s="28" t="s">
        <v>19</v>
      </c>
      <c r="AD18" s="28"/>
      <c r="AE18" s="28"/>
      <c r="AF18" s="28"/>
      <c r="AG18" s="28"/>
      <c r="AH18" s="28"/>
      <c r="AI18" s="28" t="s">
        <v>33</v>
      </c>
      <c r="AJ18" s="5">
        <f>COUNTIF(B18:AI18,VERİ!$AA$2)</f>
        <v>0</v>
      </c>
      <c r="AK18" s="5">
        <f>COUNTIF(B18:AI18,VERİ!$AF$2)</f>
        <v>0</v>
      </c>
      <c r="AL18" s="5">
        <f>COUNTIF(B18:AI18,VERİ!$V$2)</f>
        <v>0</v>
      </c>
      <c r="AM18" s="6">
        <f>IF(A18="","",VERİ!E18)</f>
      </c>
      <c r="AN18" s="7">
        <f t="shared" si="1"/>
      </c>
      <c r="AO18" s="8">
        <f t="shared" si="2"/>
      </c>
      <c r="AP18" s="8">
        <f t="shared" si="3"/>
      </c>
      <c r="AQ18" s="8">
        <f t="shared" si="4"/>
      </c>
    </row>
    <row r="19" spans="1:43" ht="24.75" customHeight="1">
      <c r="A19" s="4"/>
      <c r="B19" s="4"/>
      <c r="C19" s="4"/>
      <c r="D19" s="4"/>
      <c r="E19" s="28"/>
      <c r="F19" s="28"/>
      <c r="G19" s="28" t="s">
        <v>33</v>
      </c>
      <c r="H19" s="28" t="s">
        <v>19</v>
      </c>
      <c r="I19" s="28"/>
      <c r="J19" s="28"/>
      <c r="K19" s="28"/>
      <c r="L19" s="28"/>
      <c r="M19" s="28"/>
      <c r="N19" s="28" t="s">
        <v>33</v>
      </c>
      <c r="O19" s="28" t="s">
        <v>19</v>
      </c>
      <c r="P19" s="28"/>
      <c r="Q19" s="28"/>
      <c r="R19" s="28"/>
      <c r="S19" s="28"/>
      <c r="T19" s="28"/>
      <c r="U19" s="28" t="s">
        <v>33</v>
      </c>
      <c r="V19" s="28" t="s">
        <v>19</v>
      </c>
      <c r="W19" s="28"/>
      <c r="X19" s="28"/>
      <c r="Y19" s="28"/>
      <c r="Z19" s="28"/>
      <c r="AA19" s="28"/>
      <c r="AB19" s="28" t="s">
        <v>33</v>
      </c>
      <c r="AC19" s="28" t="s">
        <v>19</v>
      </c>
      <c r="AD19" s="28"/>
      <c r="AE19" s="28"/>
      <c r="AF19" s="28"/>
      <c r="AG19" s="28"/>
      <c r="AH19" s="28"/>
      <c r="AI19" s="28" t="s">
        <v>33</v>
      </c>
      <c r="AJ19" s="5">
        <f>COUNTIF(B19:AI19,VERİ!$AA$2)</f>
        <v>0</v>
      </c>
      <c r="AK19" s="5">
        <f>COUNTIF(B19:AI19,VERİ!$AF$2)</f>
        <v>0</v>
      </c>
      <c r="AL19" s="5">
        <f>COUNTIF(B19:AI19,VERİ!$V$2)</f>
        <v>0</v>
      </c>
      <c r="AM19" s="6">
        <f>IF(A19="","",VERİ!E19)</f>
      </c>
      <c r="AN19" s="7">
        <f t="shared" si="1"/>
      </c>
      <c r="AO19" s="8">
        <f t="shared" si="2"/>
      </c>
      <c r="AP19" s="8">
        <f t="shared" si="3"/>
      </c>
      <c r="AQ19" s="8">
        <f t="shared" si="4"/>
      </c>
    </row>
    <row r="20" spans="1:43" ht="24.75" customHeight="1">
      <c r="A20" s="4"/>
      <c r="B20" s="4"/>
      <c r="C20" s="4"/>
      <c r="D20" s="4"/>
      <c r="E20" s="28"/>
      <c r="F20" s="28"/>
      <c r="G20" s="28" t="s">
        <v>33</v>
      </c>
      <c r="H20" s="28" t="s">
        <v>19</v>
      </c>
      <c r="I20" s="28"/>
      <c r="J20" s="28"/>
      <c r="K20" s="28"/>
      <c r="L20" s="28"/>
      <c r="M20" s="28"/>
      <c r="N20" s="28" t="s">
        <v>33</v>
      </c>
      <c r="O20" s="28" t="s">
        <v>19</v>
      </c>
      <c r="P20" s="28"/>
      <c r="Q20" s="28"/>
      <c r="R20" s="28"/>
      <c r="S20" s="28"/>
      <c r="T20" s="28"/>
      <c r="U20" s="28" t="s">
        <v>33</v>
      </c>
      <c r="V20" s="28" t="s">
        <v>19</v>
      </c>
      <c r="W20" s="28"/>
      <c r="X20" s="28"/>
      <c r="Y20" s="28"/>
      <c r="Z20" s="28"/>
      <c r="AA20" s="28"/>
      <c r="AB20" s="28" t="s">
        <v>33</v>
      </c>
      <c r="AC20" s="28" t="s">
        <v>19</v>
      </c>
      <c r="AD20" s="28"/>
      <c r="AE20" s="28"/>
      <c r="AF20" s="28"/>
      <c r="AG20" s="28"/>
      <c r="AH20" s="28"/>
      <c r="AI20" s="28" t="s">
        <v>33</v>
      </c>
      <c r="AJ20" s="5">
        <f>COUNTIF(B20:AI20,VERİ!$AA$2)</f>
        <v>0</v>
      </c>
      <c r="AK20" s="5">
        <f>COUNTIF(B20:AI20,VERİ!$AF$2)</f>
        <v>0</v>
      </c>
      <c r="AL20" s="5">
        <f>COUNTIF(B20:AI20,VERİ!$V$2)</f>
        <v>0</v>
      </c>
      <c r="AM20" s="6">
        <f>IF(A20="","",VERİ!E20)</f>
      </c>
      <c r="AN20" s="7">
        <f t="shared" si="1"/>
      </c>
      <c r="AO20" s="8">
        <f t="shared" si="2"/>
      </c>
      <c r="AP20" s="8">
        <f t="shared" si="3"/>
      </c>
      <c r="AQ20" s="8">
        <f t="shared" si="4"/>
      </c>
    </row>
    <row r="21" spans="1:43" ht="24.75" customHeight="1">
      <c r="A21" s="4"/>
      <c r="B21" s="4"/>
      <c r="C21" s="4"/>
      <c r="D21" s="4"/>
      <c r="E21" s="28"/>
      <c r="F21" s="28"/>
      <c r="G21" s="28" t="s">
        <v>33</v>
      </c>
      <c r="H21" s="28" t="s">
        <v>19</v>
      </c>
      <c r="I21" s="28"/>
      <c r="J21" s="28"/>
      <c r="K21" s="28"/>
      <c r="L21" s="28"/>
      <c r="M21" s="28"/>
      <c r="N21" s="28" t="s">
        <v>33</v>
      </c>
      <c r="O21" s="28" t="s">
        <v>19</v>
      </c>
      <c r="P21" s="28"/>
      <c r="Q21" s="28"/>
      <c r="R21" s="28"/>
      <c r="S21" s="28"/>
      <c r="T21" s="28"/>
      <c r="U21" s="28" t="s">
        <v>33</v>
      </c>
      <c r="V21" s="28" t="s">
        <v>19</v>
      </c>
      <c r="W21" s="28"/>
      <c r="X21" s="28"/>
      <c r="Y21" s="28"/>
      <c r="Z21" s="28"/>
      <c r="AA21" s="28"/>
      <c r="AB21" s="28" t="s">
        <v>33</v>
      </c>
      <c r="AC21" s="28" t="s">
        <v>19</v>
      </c>
      <c r="AD21" s="28"/>
      <c r="AE21" s="28"/>
      <c r="AF21" s="28"/>
      <c r="AG21" s="28"/>
      <c r="AH21" s="28"/>
      <c r="AI21" s="28" t="s">
        <v>33</v>
      </c>
      <c r="AJ21" s="5">
        <f>COUNTIF(B21:AI21,VERİ!$AA$2)</f>
        <v>0</v>
      </c>
      <c r="AK21" s="5">
        <f>COUNTIF(B21:AI21,VERİ!$AF$2)</f>
        <v>0</v>
      </c>
      <c r="AL21" s="5">
        <f>COUNTIF(B21:AI21,VERİ!$V$2)</f>
        <v>0</v>
      </c>
      <c r="AM21" s="6">
        <f>IF(A21="","",VERİ!E21)</f>
      </c>
      <c r="AN21" s="7">
        <f t="shared" si="1"/>
      </c>
      <c r="AO21" s="8">
        <f t="shared" si="2"/>
      </c>
      <c r="AP21" s="8">
        <f t="shared" si="3"/>
      </c>
      <c r="AQ21" s="8">
        <f t="shared" si="4"/>
      </c>
    </row>
    <row r="22" spans="1:43" ht="24.75" customHeight="1">
      <c r="A22" s="4"/>
      <c r="B22" s="4"/>
      <c r="C22" s="4"/>
      <c r="D22" s="4"/>
      <c r="E22" s="28"/>
      <c r="F22" s="28"/>
      <c r="G22" s="28" t="s">
        <v>33</v>
      </c>
      <c r="H22" s="28" t="s">
        <v>19</v>
      </c>
      <c r="I22" s="28"/>
      <c r="J22" s="28"/>
      <c r="K22" s="28"/>
      <c r="L22" s="28"/>
      <c r="M22" s="28"/>
      <c r="N22" s="28" t="s">
        <v>33</v>
      </c>
      <c r="O22" s="28" t="s">
        <v>19</v>
      </c>
      <c r="P22" s="28"/>
      <c r="Q22" s="28"/>
      <c r="R22" s="28"/>
      <c r="S22" s="28"/>
      <c r="T22" s="28"/>
      <c r="U22" s="28" t="s">
        <v>33</v>
      </c>
      <c r="V22" s="28" t="s">
        <v>19</v>
      </c>
      <c r="W22" s="28"/>
      <c r="X22" s="28"/>
      <c r="Y22" s="28"/>
      <c r="Z22" s="28"/>
      <c r="AA22" s="28"/>
      <c r="AB22" s="28" t="s">
        <v>33</v>
      </c>
      <c r="AC22" s="28" t="s">
        <v>19</v>
      </c>
      <c r="AD22" s="28"/>
      <c r="AE22" s="28"/>
      <c r="AF22" s="28"/>
      <c r="AG22" s="28"/>
      <c r="AH22" s="28"/>
      <c r="AI22" s="28" t="s">
        <v>33</v>
      </c>
      <c r="AJ22" s="5">
        <f>COUNTIF(B22:AI22,VERİ!$AA$2)</f>
        <v>0</v>
      </c>
      <c r="AK22" s="5">
        <f>COUNTIF(B22:AI22,VERİ!$AF$2)</f>
        <v>0</v>
      </c>
      <c r="AL22" s="5">
        <f>COUNTIF(B22:AI22,VERİ!$V$2)</f>
        <v>0</v>
      </c>
      <c r="AM22" s="6">
        <f>IF(A22="","",VERİ!E22)</f>
      </c>
      <c r="AN22" s="7">
        <f t="shared" si="1"/>
      </c>
      <c r="AO22" s="8">
        <f t="shared" si="2"/>
      </c>
      <c r="AP22" s="8">
        <f t="shared" si="3"/>
      </c>
      <c r="AQ22" s="8">
        <f t="shared" si="4"/>
      </c>
    </row>
    <row r="23" spans="1:43" ht="18" customHeight="1">
      <c r="A23" s="4"/>
      <c r="B23" s="4"/>
      <c r="C23" s="4"/>
      <c r="D23" s="4"/>
      <c r="E23" s="28"/>
      <c r="F23" s="28"/>
      <c r="G23" s="28" t="s">
        <v>33</v>
      </c>
      <c r="H23" s="28" t="s">
        <v>19</v>
      </c>
      <c r="I23" s="28"/>
      <c r="J23" s="28"/>
      <c r="K23" s="28"/>
      <c r="L23" s="28"/>
      <c r="M23" s="28"/>
      <c r="N23" s="28" t="s">
        <v>33</v>
      </c>
      <c r="O23" s="28" t="s">
        <v>19</v>
      </c>
      <c r="P23" s="28"/>
      <c r="Q23" s="28"/>
      <c r="R23" s="28"/>
      <c r="S23" s="28"/>
      <c r="T23" s="28"/>
      <c r="U23" s="28" t="s">
        <v>33</v>
      </c>
      <c r="V23" s="28" t="s">
        <v>19</v>
      </c>
      <c r="W23" s="28"/>
      <c r="X23" s="28"/>
      <c r="Y23" s="28"/>
      <c r="Z23" s="28"/>
      <c r="AA23" s="28"/>
      <c r="AB23" s="28" t="s">
        <v>33</v>
      </c>
      <c r="AC23" s="28" t="s">
        <v>19</v>
      </c>
      <c r="AD23" s="28"/>
      <c r="AE23" s="28"/>
      <c r="AF23" s="28"/>
      <c r="AG23" s="28"/>
      <c r="AH23" s="28"/>
      <c r="AI23" s="28" t="s">
        <v>33</v>
      </c>
      <c r="AJ23" s="5">
        <f>COUNTIF(B23:AI23,VERİ!$AA$2)</f>
        <v>0</v>
      </c>
      <c r="AK23" s="5">
        <f>COUNTIF(B23:AI23,VERİ!$AF$2)</f>
        <v>0</v>
      </c>
      <c r="AL23" s="5">
        <f>COUNTIF(B23:AI23,VERİ!$V$2)</f>
        <v>0</v>
      </c>
      <c r="AM23" s="6">
        <f>IF(A23="","",VERİ!E23)</f>
      </c>
      <c r="AN23" s="7">
        <f t="shared" si="1"/>
      </c>
      <c r="AO23" s="8">
        <f t="shared" si="2"/>
      </c>
      <c r="AP23" s="8">
        <f t="shared" si="3"/>
      </c>
      <c r="AQ23" s="8">
        <f t="shared" si="4"/>
      </c>
    </row>
    <row r="24" spans="1:43" ht="18" customHeight="1">
      <c r="A24" s="4"/>
      <c r="B24" s="4"/>
      <c r="C24" s="4"/>
      <c r="D24" s="4"/>
      <c r="E24" s="28"/>
      <c r="F24" s="28"/>
      <c r="G24" s="28" t="s">
        <v>33</v>
      </c>
      <c r="H24" s="28" t="s">
        <v>19</v>
      </c>
      <c r="I24" s="28"/>
      <c r="J24" s="28"/>
      <c r="K24" s="28"/>
      <c r="L24" s="28"/>
      <c r="M24" s="28"/>
      <c r="N24" s="28" t="s">
        <v>33</v>
      </c>
      <c r="O24" s="28" t="s">
        <v>19</v>
      </c>
      <c r="P24" s="28"/>
      <c r="Q24" s="28"/>
      <c r="R24" s="28"/>
      <c r="S24" s="28"/>
      <c r="T24" s="28"/>
      <c r="U24" s="28" t="s">
        <v>33</v>
      </c>
      <c r="V24" s="28" t="s">
        <v>19</v>
      </c>
      <c r="W24" s="28"/>
      <c r="X24" s="28"/>
      <c r="Y24" s="28"/>
      <c r="Z24" s="28"/>
      <c r="AA24" s="28"/>
      <c r="AB24" s="28" t="s">
        <v>33</v>
      </c>
      <c r="AC24" s="28" t="s">
        <v>19</v>
      </c>
      <c r="AD24" s="28"/>
      <c r="AE24" s="28"/>
      <c r="AF24" s="28"/>
      <c r="AG24" s="28"/>
      <c r="AH24" s="28"/>
      <c r="AI24" s="28" t="s">
        <v>33</v>
      </c>
      <c r="AJ24" s="5">
        <f>COUNTIF(B24:AI24,VERİ!$AA$2)</f>
        <v>0</v>
      </c>
      <c r="AK24" s="5">
        <f>COUNTIF(B24:AI24,VERİ!$AF$2)</f>
        <v>0</v>
      </c>
      <c r="AL24" s="5">
        <f>COUNTIF(B24:AI24,VERİ!$V$2)</f>
        <v>0</v>
      </c>
      <c r="AM24" s="6">
        <f>IF(A24="","",VERİ!E24)</f>
      </c>
      <c r="AN24" s="7">
        <f t="shared" si="1"/>
      </c>
      <c r="AO24" s="8">
        <f t="shared" si="2"/>
      </c>
      <c r="AP24" s="8">
        <f t="shared" si="3"/>
      </c>
      <c r="AQ24" s="8">
        <f t="shared" si="4"/>
      </c>
    </row>
    <row r="25" spans="1:43" ht="18" customHeight="1">
      <c r="A25" s="4"/>
      <c r="B25" s="4"/>
      <c r="C25" s="4"/>
      <c r="D25" s="4"/>
      <c r="E25" s="28"/>
      <c r="F25" s="28"/>
      <c r="G25" s="28" t="s">
        <v>33</v>
      </c>
      <c r="H25" s="28" t="s">
        <v>19</v>
      </c>
      <c r="I25" s="28"/>
      <c r="J25" s="28"/>
      <c r="K25" s="28"/>
      <c r="L25" s="28"/>
      <c r="M25" s="28"/>
      <c r="N25" s="28" t="s">
        <v>33</v>
      </c>
      <c r="O25" s="28" t="s">
        <v>19</v>
      </c>
      <c r="P25" s="28"/>
      <c r="Q25" s="28"/>
      <c r="R25" s="28"/>
      <c r="S25" s="28"/>
      <c r="T25" s="28"/>
      <c r="U25" s="28" t="s">
        <v>33</v>
      </c>
      <c r="V25" s="28" t="s">
        <v>19</v>
      </c>
      <c r="W25" s="28"/>
      <c r="X25" s="28"/>
      <c r="Y25" s="28"/>
      <c r="Z25" s="28"/>
      <c r="AA25" s="28"/>
      <c r="AB25" s="28" t="s">
        <v>33</v>
      </c>
      <c r="AC25" s="28" t="s">
        <v>19</v>
      </c>
      <c r="AD25" s="28"/>
      <c r="AE25" s="28"/>
      <c r="AF25" s="28"/>
      <c r="AG25" s="28"/>
      <c r="AH25" s="28"/>
      <c r="AI25" s="28" t="s">
        <v>33</v>
      </c>
      <c r="AJ25" s="5">
        <f>COUNTIF(B25:AI25,VERİ!$AA$2)</f>
        <v>0</v>
      </c>
      <c r="AK25" s="5">
        <f>COUNTIF(B25:AI25,VERİ!$AF$2)</f>
        <v>0</v>
      </c>
      <c r="AL25" s="5">
        <f>COUNTIF(B25:AI25,VERİ!$V$2)</f>
        <v>0</v>
      </c>
      <c r="AM25" s="6">
        <f>IF(A25="","",VERİ!E25)</f>
      </c>
      <c r="AN25" s="7">
        <f t="shared" si="1"/>
      </c>
      <c r="AO25" s="8">
        <f t="shared" si="2"/>
      </c>
      <c r="AP25" s="8">
        <f t="shared" si="3"/>
      </c>
      <c r="AQ25" s="8">
        <f t="shared" si="4"/>
      </c>
    </row>
    <row r="26" spans="1:43" ht="18" customHeight="1">
      <c r="A26" s="4"/>
      <c r="B26" s="4"/>
      <c r="C26" s="4"/>
      <c r="D26" s="4"/>
      <c r="E26" s="28"/>
      <c r="F26" s="28"/>
      <c r="G26" s="28" t="s">
        <v>33</v>
      </c>
      <c r="H26" s="28" t="s">
        <v>19</v>
      </c>
      <c r="I26" s="28"/>
      <c r="J26" s="28"/>
      <c r="K26" s="28"/>
      <c r="L26" s="28"/>
      <c r="M26" s="28"/>
      <c r="N26" s="28" t="s">
        <v>33</v>
      </c>
      <c r="O26" s="28" t="s">
        <v>19</v>
      </c>
      <c r="P26" s="28"/>
      <c r="Q26" s="28"/>
      <c r="R26" s="28"/>
      <c r="S26" s="28"/>
      <c r="T26" s="28"/>
      <c r="U26" s="28" t="s">
        <v>33</v>
      </c>
      <c r="V26" s="28" t="s">
        <v>19</v>
      </c>
      <c r="W26" s="28"/>
      <c r="X26" s="28"/>
      <c r="Y26" s="28"/>
      <c r="Z26" s="28"/>
      <c r="AA26" s="28"/>
      <c r="AB26" s="28" t="s">
        <v>33</v>
      </c>
      <c r="AC26" s="28" t="s">
        <v>19</v>
      </c>
      <c r="AD26" s="28"/>
      <c r="AE26" s="28"/>
      <c r="AF26" s="28"/>
      <c r="AG26" s="28"/>
      <c r="AH26" s="28"/>
      <c r="AI26" s="28" t="s">
        <v>33</v>
      </c>
      <c r="AJ26" s="5">
        <f>COUNTIF(B26:AI26,VERİ!$AA$2)</f>
        <v>0</v>
      </c>
      <c r="AK26" s="5">
        <f>COUNTIF(B26:AI26,VERİ!$AF$2)</f>
        <v>0</v>
      </c>
      <c r="AL26" s="5">
        <f>COUNTIF(B26:AI26,VERİ!$V$2)</f>
        <v>0</v>
      </c>
      <c r="AM26" s="6">
        <f>IF(A26="","",VERİ!E26)</f>
      </c>
      <c r="AN26" s="7">
        <f t="shared" si="1"/>
      </c>
      <c r="AO26" s="8">
        <f t="shared" si="2"/>
      </c>
      <c r="AP26" s="8">
        <f t="shared" si="3"/>
      </c>
      <c r="AQ26" s="8">
        <f t="shared" si="4"/>
      </c>
    </row>
    <row r="27" spans="1:43" ht="18" customHeight="1">
      <c r="A27" s="4"/>
      <c r="B27" s="4"/>
      <c r="C27" s="4"/>
      <c r="D27" s="4"/>
      <c r="E27" s="28"/>
      <c r="F27" s="28"/>
      <c r="G27" s="28" t="s">
        <v>33</v>
      </c>
      <c r="H27" s="28" t="s">
        <v>19</v>
      </c>
      <c r="I27" s="28"/>
      <c r="J27" s="28"/>
      <c r="K27" s="28"/>
      <c r="L27" s="28"/>
      <c r="M27" s="28"/>
      <c r="N27" s="28" t="s">
        <v>33</v>
      </c>
      <c r="O27" s="28" t="s">
        <v>19</v>
      </c>
      <c r="P27" s="28"/>
      <c r="Q27" s="28"/>
      <c r="R27" s="28"/>
      <c r="S27" s="28"/>
      <c r="T27" s="28"/>
      <c r="U27" s="28" t="s">
        <v>33</v>
      </c>
      <c r="V27" s="28" t="s">
        <v>19</v>
      </c>
      <c r="W27" s="28"/>
      <c r="X27" s="28"/>
      <c r="Y27" s="28"/>
      <c r="Z27" s="28"/>
      <c r="AA27" s="28"/>
      <c r="AB27" s="28" t="s">
        <v>33</v>
      </c>
      <c r="AC27" s="28" t="s">
        <v>19</v>
      </c>
      <c r="AD27" s="28"/>
      <c r="AE27" s="28"/>
      <c r="AF27" s="28"/>
      <c r="AG27" s="28"/>
      <c r="AH27" s="28"/>
      <c r="AI27" s="28" t="s">
        <v>33</v>
      </c>
      <c r="AJ27" s="5">
        <f>COUNTIF(B27:AI27,VERİ!$AA$2)</f>
        <v>0</v>
      </c>
      <c r="AK27" s="5">
        <f>COUNTIF(B27:AI27,VERİ!$AF$2)</f>
        <v>0</v>
      </c>
      <c r="AL27" s="5">
        <f>COUNTIF(B27:AI27,VERİ!$V$2)</f>
        <v>0</v>
      </c>
      <c r="AM27" s="6">
        <f>IF(A27="","",VERİ!E27)</f>
      </c>
      <c r="AN27" s="7">
        <f t="shared" si="1"/>
      </c>
      <c r="AO27" s="8">
        <f t="shared" si="2"/>
      </c>
      <c r="AP27" s="8">
        <f t="shared" si="3"/>
      </c>
      <c r="AQ27" s="8">
        <f t="shared" si="4"/>
      </c>
    </row>
    <row r="28" spans="1:43" ht="18" customHeight="1">
      <c r="A28" s="4"/>
      <c r="B28" s="4"/>
      <c r="C28" s="4"/>
      <c r="D28" s="4"/>
      <c r="E28" s="28"/>
      <c r="F28" s="28"/>
      <c r="G28" s="28" t="s">
        <v>33</v>
      </c>
      <c r="H28" s="28" t="s">
        <v>19</v>
      </c>
      <c r="I28" s="28"/>
      <c r="J28" s="28"/>
      <c r="K28" s="28"/>
      <c r="L28" s="28"/>
      <c r="M28" s="28"/>
      <c r="N28" s="28" t="s">
        <v>33</v>
      </c>
      <c r="O28" s="28" t="s">
        <v>19</v>
      </c>
      <c r="P28" s="28"/>
      <c r="Q28" s="28"/>
      <c r="R28" s="28"/>
      <c r="S28" s="28"/>
      <c r="T28" s="28"/>
      <c r="U28" s="28" t="s">
        <v>33</v>
      </c>
      <c r="V28" s="28" t="s">
        <v>19</v>
      </c>
      <c r="W28" s="28"/>
      <c r="X28" s="28"/>
      <c r="Y28" s="28"/>
      <c r="Z28" s="28"/>
      <c r="AA28" s="28"/>
      <c r="AB28" s="28" t="s">
        <v>33</v>
      </c>
      <c r="AC28" s="28" t="s">
        <v>19</v>
      </c>
      <c r="AD28" s="28"/>
      <c r="AE28" s="28"/>
      <c r="AF28" s="28"/>
      <c r="AG28" s="28"/>
      <c r="AH28" s="28"/>
      <c r="AI28" s="28" t="s">
        <v>33</v>
      </c>
      <c r="AJ28" s="5">
        <f>COUNTIF(B28:AI28,VERİ!$AA$2)</f>
        <v>0</v>
      </c>
      <c r="AK28" s="5">
        <f>COUNTIF(B28:AI28,VERİ!$AF$2)</f>
        <v>0</v>
      </c>
      <c r="AL28" s="5">
        <f>COUNTIF(B28:AI28,VERİ!$V$2)</f>
        <v>0</v>
      </c>
      <c r="AM28" s="6">
        <f>IF(A28="","",VERİ!E28)</f>
      </c>
      <c r="AN28" s="7">
        <f t="shared" si="1"/>
      </c>
      <c r="AO28" s="8">
        <f t="shared" si="2"/>
      </c>
      <c r="AP28" s="8">
        <f t="shared" si="3"/>
      </c>
      <c r="AQ28" s="8">
        <f t="shared" si="4"/>
      </c>
    </row>
    <row r="29" spans="1:43" ht="18" customHeight="1">
      <c r="A29" s="4"/>
      <c r="B29" s="4"/>
      <c r="C29" s="4"/>
      <c r="D29" s="4"/>
      <c r="E29" s="28"/>
      <c r="F29" s="28"/>
      <c r="G29" s="28" t="s">
        <v>33</v>
      </c>
      <c r="H29" s="28" t="s">
        <v>19</v>
      </c>
      <c r="I29" s="28"/>
      <c r="J29" s="28"/>
      <c r="K29" s="28"/>
      <c r="L29" s="28"/>
      <c r="M29" s="28"/>
      <c r="N29" s="28" t="s">
        <v>33</v>
      </c>
      <c r="O29" s="28" t="s">
        <v>19</v>
      </c>
      <c r="P29" s="28"/>
      <c r="Q29" s="28"/>
      <c r="R29" s="28"/>
      <c r="S29" s="28"/>
      <c r="T29" s="28"/>
      <c r="U29" s="28" t="s">
        <v>33</v>
      </c>
      <c r="V29" s="28" t="s">
        <v>19</v>
      </c>
      <c r="W29" s="28"/>
      <c r="X29" s="28"/>
      <c r="Y29" s="28"/>
      <c r="Z29" s="28"/>
      <c r="AA29" s="28"/>
      <c r="AB29" s="28" t="s">
        <v>33</v>
      </c>
      <c r="AC29" s="28" t="s">
        <v>19</v>
      </c>
      <c r="AD29" s="28"/>
      <c r="AE29" s="28"/>
      <c r="AF29" s="28"/>
      <c r="AG29" s="28"/>
      <c r="AH29" s="28"/>
      <c r="AI29" s="28" t="s">
        <v>33</v>
      </c>
      <c r="AJ29" s="5">
        <f>COUNTIF(B29:AI29,VERİ!$AA$2)</f>
        <v>0</v>
      </c>
      <c r="AK29" s="5">
        <f>COUNTIF(B29:AI29,VERİ!$AF$2)</f>
        <v>0</v>
      </c>
      <c r="AL29" s="5">
        <f>COUNTIF(B29:AI29,VERİ!$V$2)</f>
        <v>0</v>
      </c>
      <c r="AM29" s="6">
        <f>IF(A29="","",VERİ!E29)</f>
      </c>
      <c r="AN29" s="7">
        <f t="shared" si="1"/>
      </c>
      <c r="AO29" s="8">
        <f t="shared" si="2"/>
      </c>
      <c r="AP29" s="8">
        <f t="shared" si="3"/>
      </c>
      <c r="AQ29" s="8">
        <f t="shared" si="4"/>
      </c>
    </row>
    <row r="30" spans="1:43" ht="18" customHeight="1">
      <c r="A30" s="4"/>
      <c r="B30" s="4"/>
      <c r="C30" s="4"/>
      <c r="D30" s="4"/>
      <c r="E30" s="28"/>
      <c r="F30" s="28"/>
      <c r="G30" s="28" t="s">
        <v>33</v>
      </c>
      <c r="H30" s="28" t="s">
        <v>19</v>
      </c>
      <c r="I30" s="28"/>
      <c r="J30" s="28"/>
      <c r="K30" s="28"/>
      <c r="L30" s="28"/>
      <c r="M30" s="28"/>
      <c r="N30" s="28" t="s">
        <v>33</v>
      </c>
      <c r="O30" s="28" t="s">
        <v>19</v>
      </c>
      <c r="P30" s="28"/>
      <c r="Q30" s="28"/>
      <c r="R30" s="28"/>
      <c r="S30" s="28"/>
      <c r="T30" s="28"/>
      <c r="U30" s="28" t="s">
        <v>33</v>
      </c>
      <c r="V30" s="28" t="s">
        <v>19</v>
      </c>
      <c r="W30" s="28"/>
      <c r="X30" s="28"/>
      <c r="Y30" s="28"/>
      <c r="Z30" s="28"/>
      <c r="AA30" s="28"/>
      <c r="AB30" s="28" t="s">
        <v>33</v>
      </c>
      <c r="AC30" s="28" t="s">
        <v>19</v>
      </c>
      <c r="AD30" s="28"/>
      <c r="AE30" s="28"/>
      <c r="AF30" s="28"/>
      <c r="AG30" s="28"/>
      <c r="AH30" s="28"/>
      <c r="AI30" s="28" t="s">
        <v>33</v>
      </c>
      <c r="AJ30" s="5">
        <f>COUNTIF(B30:AI30,VERİ!$AA$2)</f>
        <v>0</v>
      </c>
      <c r="AK30" s="5">
        <f>COUNTIF(B30:AI30,VERİ!$AF$2)</f>
        <v>0</v>
      </c>
      <c r="AL30" s="5">
        <f>COUNTIF(B30:AI30,VERİ!$V$2)</f>
        <v>0</v>
      </c>
      <c r="AM30" s="6">
        <f>IF(A30="","",VERİ!E30)</f>
      </c>
      <c r="AN30" s="7">
        <f t="shared" si="1"/>
      </c>
      <c r="AO30" s="8">
        <f t="shared" si="2"/>
      </c>
      <c r="AP30" s="8">
        <f t="shared" si="3"/>
      </c>
      <c r="AQ30" s="8">
        <f t="shared" si="4"/>
      </c>
    </row>
    <row r="31" spans="1:43" ht="18" customHeight="1">
      <c r="A31" s="4"/>
      <c r="B31" s="4"/>
      <c r="C31" s="4"/>
      <c r="D31" s="4"/>
      <c r="E31" s="28"/>
      <c r="F31" s="28"/>
      <c r="G31" s="28" t="s">
        <v>33</v>
      </c>
      <c r="H31" s="28" t="s">
        <v>19</v>
      </c>
      <c r="I31" s="28"/>
      <c r="J31" s="28"/>
      <c r="K31" s="28"/>
      <c r="L31" s="28"/>
      <c r="M31" s="28"/>
      <c r="N31" s="28" t="s">
        <v>33</v>
      </c>
      <c r="O31" s="28" t="s">
        <v>19</v>
      </c>
      <c r="P31" s="28"/>
      <c r="Q31" s="28"/>
      <c r="R31" s="28"/>
      <c r="S31" s="28"/>
      <c r="T31" s="28"/>
      <c r="U31" s="28" t="s">
        <v>33</v>
      </c>
      <c r="V31" s="28" t="s">
        <v>19</v>
      </c>
      <c r="W31" s="28"/>
      <c r="X31" s="28"/>
      <c r="Y31" s="28"/>
      <c r="Z31" s="28"/>
      <c r="AA31" s="28"/>
      <c r="AB31" s="28" t="s">
        <v>33</v>
      </c>
      <c r="AC31" s="28" t="s">
        <v>19</v>
      </c>
      <c r="AD31" s="28"/>
      <c r="AE31" s="28"/>
      <c r="AF31" s="28"/>
      <c r="AG31" s="28"/>
      <c r="AH31" s="28"/>
      <c r="AI31" s="28" t="s">
        <v>33</v>
      </c>
      <c r="AJ31" s="5">
        <f>COUNTIF(B31:AI31,VERİ!$AA$2)</f>
        <v>0</v>
      </c>
      <c r="AK31" s="5">
        <f>COUNTIF(B31:AI31,VERİ!$AF$2)</f>
        <v>0</v>
      </c>
      <c r="AL31" s="5">
        <f>COUNTIF(B31:AI31,VERİ!$V$2)</f>
        <v>0</v>
      </c>
      <c r="AM31" s="6">
        <f>IF(A31="","",VERİ!E31)</f>
      </c>
      <c r="AN31" s="7">
        <f t="shared" si="1"/>
      </c>
      <c r="AO31" s="8">
        <f t="shared" si="2"/>
      </c>
      <c r="AP31" s="8">
        <f t="shared" si="3"/>
      </c>
      <c r="AQ31" s="8">
        <f t="shared" si="4"/>
      </c>
    </row>
    <row r="32" spans="1:43" ht="18" customHeight="1">
      <c r="A32" s="4"/>
      <c r="B32" s="4"/>
      <c r="C32" s="4"/>
      <c r="D32" s="4"/>
      <c r="E32" s="28"/>
      <c r="F32" s="28"/>
      <c r="G32" s="28" t="s">
        <v>33</v>
      </c>
      <c r="H32" s="28" t="s">
        <v>19</v>
      </c>
      <c r="I32" s="28"/>
      <c r="J32" s="28"/>
      <c r="K32" s="28"/>
      <c r="L32" s="28"/>
      <c r="M32" s="28"/>
      <c r="N32" s="28" t="s">
        <v>33</v>
      </c>
      <c r="O32" s="28" t="s">
        <v>19</v>
      </c>
      <c r="P32" s="28"/>
      <c r="Q32" s="28"/>
      <c r="R32" s="28"/>
      <c r="S32" s="28"/>
      <c r="T32" s="28"/>
      <c r="U32" s="28" t="s">
        <v>33</v>
      </c>
      <c r="V32" s="28" t="s">
        <v>19</v>
      </c>
      <c r="W32" s="28"/>
      <c r="X32" s="28"/>
      <c r="Y32" s="28"/>
      <c r="Z32" s="28"/>
      <c r="AA32" s="28"/>
      <c r="AB32" s="28" t="s">
        <v>33</v>
      </c>
      <c r="AC32" s="28" t="s">
        <v>19</v>
      </c>
      <c r="AD32" s="28"/>
      <c r="AE32" s="28"/>
      <c r="AF32" s="28"/>
      <c r="AG32" s="28"/>
      <c r="AH32" s="28"/>
      <c r="AI32" s="28" t="s">
        <v>33</v>
      </c>
      <c r="AJ32" s="5">
        <f>COUNTIF(B32:AI32,VERİ!$AA$2)</f>
        <v>0</v>
      </c>
      <c r="AK32" s="5">
        <f>COUNTIF(B32:AI32,VERİ!$AF$2)</f>
        <v>0</v>
      </c>
      <c r="AL32" s="5">
        <f>COUNTIF(B32:AI32,VERİ!$V$2)</f>
        <v>0</v>
      </c>
      <c r="AM32" s="6">
        <f>IF(A32="","",VERİ!E32)</f>
      </c>
      <c r="AN32" s="7">
        <f t="shared" si="1"/>
      </c>
      <c r="AO32" s="8">
        <f t="shared" si="2"/>
      </c>
      <c r="AP32" s="8">
        <f t="shared" si="3"/>
      </c>
      <c r="AQ32" s="8">
        <f t="shared" si="4"/>
      </c>
    </row>
    <row r="33" spans="1:43" ht="18" customHeight="1">
      <c r="A33" s="4"/>
      <c r="B33" s="4"/>
      <c r="C33" s="4"/>
      <c r="D33" s="4"/>
      <c r="E33" s="28"/>
      <c r="F33" s="28"/>
      <c r="G33" s="28" t="s">
        <v>33</v>
      </c>
      <c r="H33" s="28" t="s">
        <v>19</v>
      </c>
      <c r="I33" s="28"/>
      <c r="J33" s="28"/>
      <c r="K33" s="28"/>
      <c r="L33" s="28"/>
      <c r="M33" s="28"/>
      <c r="N33" s="28" t="s">
        <v>33</v>
      </c>
      <c r="O33" s="28" t="s">
        <v>19</v>
      </c>
      <c r="P33" s="28"/>
      <c r="Q33" s="28"/>
      <c r="R33" s="28"/>
      <c r="S33" s="28"/>
      <c r="T33" s="28"/>
      <c r="U33" s="28" t="s">
        <v>33</v>
      </c>
      <c r="V33" s="28" t="s">
        <v>19</v>
      </c>
      <c r="W33" s="28"/>
      <c r="X33" s="28"/>
      <c r="Y33" s="28"/>
      <c r="Z33" s="28"/>
      <c r="AA33" s="28"/>
      <c r="AB33" s="28" t="s">
        <v>33</v>
      </c>
      <c r="AC33" s="28" t="s">
        <v>19</v>
      </c>
      <c r="AD33" s="28"/>
      <c r="AE33" s="28"/>
      <c r="AF33" s="28"/>
      <c r="AG33" s="28"/>
      <c r="AH33" s="28"/>
      <c r="AI33" s="28" t="s">
        <v>33</v>
      </c>
      <c r="AJ33" s="5">
        <f>COUNTIF(B33:AI33,VERİ!$AA$2)</f>
        <v>0</v>
      </c>
      <c r="AK33" s="5">
        <f>COUNTIF(B33:AI33,VERİ!$AF$2)</f>
        <v>0</v>
      </c>
      <c r="AL33" s="5">
        <f>COUNTIF(B33:AI33,VERİ!$V$2)</f>
        <v>0</v>
      </c>
      <c r="AM33" s="6">
        <f>IF(A33="","",VERİ!E33)</f>
      </c>
      <c r="AN33" s="7">
        <f t="shared" si="1"/>
      </c>
      <c r="AO33" s="8">
        <f t="shared" si="2"/>
      </c>
      <c r="AP33" s="8">
        <f t="shared" si="3"/>
      </c>
      <c r="AQ33" s="8">
        <f t="shared" si="4"/>
      </c>
    </row>
    <row r="34" spans="1:43" ht="18" customHeight="1">
      <c r="A34" s="4"/>
      <c r="B34" s="4"/>
      <c r="C34" s="4"/>
      <c r="D34" s="4"/>
      <c r="E34" s="28"/>
      <c r="F34" s="28"/>
      <c r="G34" s="28" t="s">
        <v>33</v>
      </c>
      <c r="H34" s="28" t="s">
        <v>19</v>
      </c>
      <c r="I34" s="28"/>
      <c r="J34" s="28"/>
      <c r="K34" s="28"/>
      <c r="L34" s="28"/>
      <c r="M34" s="28"/>
      <c r="N34" s="28" t="s">
        <v>33</v>
      </c>
      <c r="O34" s="28" t="s">
        <v>19</v>
      </c>
      <c r="P34" s="28"/>
      <c r="Q34" s="28"/>
      <c r="R34" s="28"/>
      <c r="S34" s="28"/>
      <c r="T34" s="28"/>
      <c r="U34" s="28" t="s">
        <v>33</v>
      </c>
      <c r="V34" s="28" t="s">
        <v>19</v>
      </c>
      <c r="W34" s="28"/>
      <c r="X34" s="28"/>
      <c r="Y34" s="28"/>
      <c r="Z34" s="28"/>
      <c r="AA34" s="28"/>
      <c r="AB34" s="28" t="s">
        <v>33</v>
      </c>
      <c r="AC34" s="28" t="s">
        <v>19</v>
      </c>
      <c r="AD34" s="28"/>
      <c r="AE34" s="28"/>
      <c r="AF34" s="28"/>
      <c r="AG34" s="28"/>
      <c r="AH34" s="28"/>
      <c r="AI34" s="28" t="s">
        <v>33</v>
      </c>
      <c r="AJ34" s="5">
        <f>COUNTIF(B34:AI34,VERİ!$AA$2)</f>
        <v>0</v>
      </c>
      <c r="AK34" s="5">
        <f>COUNTIF(B34:AI34,VERİ!$AF$2)</f>
        <v>0</v>
      </c>
      <c r="AL34" s="5">
        <f>COUNTIF(B34:AI34,VERİ!$V$2)</f>
        <v>0</v>
      </c>
      <c r="AM34" s="6">
        <f>IF(A34="","",VERİ!E34)</f>
      </c>
      <c r="AN34" s="7">
        <f t="shared" si="1"/>
      </c>
      <c r="AO34" s="8">
        <f t="shared" si="2"/>
      </c>
      <c r="AP34" s="8">
        <f t="shared" si="3"/>
      </c>
      <c r="AQ34" s="8">
        <f t="shared" si="4"/>
      </c>
    </row>
    <row r="35" spans="1:43" ht="18" customHeight="1">
      <c r="A35" s="4"/>
      <c r="B35" s="4"/>
      <c r="C35" s="4"/>
      <c r="D35" s="4"/>
      <c r="E35" s="28"/>
      <c r="F35" s="28"/>
      <c r="G35" s="28" t="s">
        <v>33</v>
      </c>
      <c r="H35" s="28" t="s">
        <v>19</v>
      </c>
      <c r="I35" s="28"/>
      <c r="J35" s="28"/>
      <c r="K35" s="28"/>
      <c r="L35" s="28"/>
      <c r="M35" s="28"/>
      <c r="N35" s="28" t="s">
        <v>33</v>
      </c>
      <c r="O35" s="28" t="s">
        <v>19</v>
      </c>
      <c r="P35" s="28"/>
      <c r="Q35" s="28"/>
      <c r="R35" s="28"/>
      <c r="S35" s="28"/>
      <c r="T35" s="28"/>
      <c r="U35" s="28" t="s">
        <v>33</v>
      </c>
      <c r="V35" s="28" t="s">
        <v>19</v>
      </c>
      <c r="W35" s="28"/>
      <c r="X35" s="28"/>
      <c r="Y35" s="28"/>
      <c r="Z35" s="28"/>
      <c r="AA35" s="28"/>
      <c r="AB35" s="28" t="s">
        <v>33</v>
      </c>
      <c r="AC35" s="28" t="s">
        <v>19</v>
      </c>
      <c r="AD35" s="28"/>
      <c r="AE35" s="28"/>
      <c r="AF35" s="28"/>
      <c r="AG35" s="28"/>
      <c r="AH35" s="28"/>
      <c r="AI35" s="28" t="s">
        <v>33</v>
      </c>
      <c r="AJ35" s="5">
        <f>COUNTIF(B35:AI35,VERİ!$AA$2)</f>
        <v>0</v>
      </c>
      <c r="AK35" s="5">
        <f>COUNTIF(B35:AI35,VERİ!$AF$2)</f>
        <v>0</v>
      </c>
      <c r="AL35" s="5">
        <f>COUNTIF(B35:AI35,VERİ!$V$2)</f>
        <v>0</v>
      </c>
      <c r="AM35" s="6">
        <f>IF(A35="","",VERİ!E35)</f>
      </c>
      <c r="AN35" s="7">
        <f t="shared" si="1"/>
      </c>
      <c r="AO35" s="8">
        <f t="shared" si="2"/>
      </c>
      <c r="AP35" s="8">
        <f t="shared" si="3"/>
      </c>
      <c r="AQ35" s="8">
        <f t="shared" si="4"/>
      </c>
    </row>
    <row r="36" spans="1:43" ht="18" customHeight="1">
      <c r="A36" s="4"/>
      <c r="B36" s="4"/>
      <c r="C36" s="4"/>
      <c r="D36" s="4"/>
      <c r="E36" s="28"/>
      <c r="F36" s="28"/>
      <c r="G36" s="28" t="s">
        <v>33</v>
      </c>
      <c r="H36" s="28" t="s">
        <v>19</v>
      </c>
      <c r="I36" s="28"/>
      <c r="J36" s="28"/>
      <c r="K36" s="28"/>
      <c r="L36" s="28"/>
      <c r="M36" s="28"/>
      <c r="N36" s="28" t="s">
        <v>33</v>
      </c>
      <c r="O36" s="28" t="s">
        <v>19</v>
      </c>
      <c r="P36" s="28"/>
      <c r="Q36" s="28"/>
      <c r="R36" s="28"/>
      <c r="S36" s="28"/>
      <c r="T36" s="28"/>
      <c r="U36" s="28" t="s">
        <v>33</v>
      </c>
      <c r="V36" s="28" t="s">
        <v>19</v>
      </c>
      <c r="W36" s="28"/>
      <c r="X36" s="28"/>
      <c r="Y36" s="28"/>
      <c r="Z36" s="28"/>
      <c r="AA36" s="28"/>
      <c r="AB36" s="28" t="s">
        <v>33</v>
      </c>
      <c r="AC36" s="28" t="s">
        <v>19</v>
      </c>
      <c r="AD36" s="28"/>
      <c r="AE36" s="28"/>
      <c r="AF36" s="28"/>
      <c r="AG36" s="28"/>
      <c r="AH36" s="28"/>
      <c r="AI36" s="28" t="s">
        <v>33</v>
      </c>
      <c r="AJ36" s="5">
        <f>COUNTIF(B36:AI36,VERİ!$AA$2)</f>
        <v>0</v>
      </c>
      <c r="AK36" s="5">
        <f>COUNTIF(B36:AI36,VERİ!$AF$2)</f>
        <v>0</v>
      </c>
      <c r="AL36" s="5">
        <f>COUNTIF(B36:AI36,VERİ!$V$2)</f>
        <v>0</v>
      </c>
      <c r="AM36" s="6">
        <f>IF(A36="","",VERİ!E36)</f>
      </c>
      <c r="AN36" s="7">
        <f t="shared" si="1"/>
      </c>
      <c r="AO36" s="8">
        <f t="shared" si="2"/>
      </c>
      <c r="AP36" s="8">
        <f t="shared" si="3"/>
      </c>
      <c r="AQ36" s="8">
        <f t="shared" si="4"/>
      </c>
    </row>
    <row r="37" spans="1:43" ht="18" customHeight="1">
      <c r="A37" s="4"/>
      <c r="B37" s="4"/>
      <c r="C37" s="4"/>
      <c r="D37" s="4"/>
      <c r="E37" s="28"/>
      <c r="F37" s="28"/>
      <c r="G37" s="28" t="s">
        <v>33</v>
      </c>
      <c r="H37" s="28" t="s">
        <v>19</v>
      </c>
      <c r="I37" s="28"/>
      <c r="J37" s="28"/>
      <c r="K37" s="28"/>
      <c r="L37" s="28"/>
      <c r="M37" s="28"/>
      <c r="N37" s="28" t="s">
        <v>33</v>
      </c>
      <c r="O37" s="28" t="s">
        <v>19</v>
      </c>
      <c r="P37" s="28"/>
      <c r="Q37" s="28"/>
      <c r="R37" s="28"/>
      <c r="S37" s="28"/>
      <c r="T37" s="28"/>
      <c r="U37" s="28" t="s">
        <v>33</v>
      </c>
      <c r="V37" s="28" t="s">
        <v>19</v>
      </c>
      <c r="W37" s="28"/>
      <c r="X37" s="28"/>
      <c r="Y37" s="28"/>
      <c r="Z37" s="28"/>
      <c r="AA37" s="28"/>
      <c r="AB37" s="28" t="s">
        <v>33</v>
      </c>
      <c r="AC37" s="28" t="s">
        <v>19</v>
      </c>
      <c r="AD37" s="28"/>
      <c r="AE37" s="28"/>
      <c r="AF37" s="28"/>
      <c r="AG37" s="28"/>
      <c r="AH37" s="28"/>
      <c r="AI37" s="28" t="s">
        <v>33</v>
      </c>
      <c r="AJ37" s="5">
        <f>COUNTIF(B37:AI37,VERİ!$AA$2)</f>
        <v>0</v>
      </c>
      <c r="AK37" s="5">
        <f>COUNTIF(B37:AI37,VERİ!$AF$2)</f>
        <v>0</v>
      </c>
      <c r="AL37" s="5">
        <f>COUNTIF(B37:AI37,VERİ!$V$2)</f>
        <v>0</v>
      </c>
      <c r="AM37" s="6">
        <f>IF(A37="","",VERİ!E37)</f>
      </c>
      <c r="AN37" s="7">
        <f t="shared" si="1"/>
      </c>
      <c r="AO37" s="8">
        <f t="shared" si="2"/>
      </c>
      <c r="AP37" s="8">
        <f t="shared" si="3"/>
      </c>
      <c r="AQ37" s="8">
        <f t="shared" si="4"/>
      </c>
    </row>
    <row r="38" spans="1:43" ht="18" customHeight="1">
      <c r="A38" s="4"/>
      <c r="B38" s="4"/>
      <c r="C38" s="4"/>
      <c r="D38" s="4"/>
      <c r="E38" s="28"/>
      <c r="F38" s="28"/>
      <c r="G38" s="28" t="s">
        <v>33</v>
      </c>
      <c r="H38" s="28" t="s">
        <v>19</v>
      </c>
      <c r="I38" s="28"/>
      <c r="J38" s="28"/>
      <c r="K38" s="28"/>
      <c r="L38" s="28"/>
      <c r="M38" s="28"/>
      <c r="N38" s="28" t="s">
        <v>33</v>
      </c>
      <c r="O38" s="28" t="s">
        <v>19</v>
      </c>
      <c r="P38" s="28"/>
      <c r="Q38" s="28"/>
      <c r="R38" s="28"/>
      <c r="S38" s="28"/>
      <c r="T38" s="28"/>
      <c r="U38" s="28" t="s">
        <v>33</v>
      </c>
      <c r="V38" s="28" t="s">
        <v>19</v>
      </c>
      <c r="W38" s="28"/>
      <c r="X38" s="28"/>
      <c r="Y38" s="28"/>
      <c r="Z38" s="28"/>
      <c r="AA38" s="28"/>
      <c r="AB38" s="28" t="s">
        <v>33</v>
      </c>
      <c r="AC38" s="28" t="s">
        <v>19</v>
      </c>
      <c r="AD38" s="28"/>
      <c r="AE38" s="28"/>
      <c r="AF38" s="28"/>
      <c r="AG38" s="28"/>
      <c r="AH38" s="28"/>
      <c r="AI38" s="28" t="s">
        <v>33</v>
      </c>
      <c r="AJ38" s="5">
        <f>COUNTIF(B38:AI38,VERİ!$AA$2)</f>
        <v>0</v>
      </c>
      <c r="AK38" s="5">
        <f>COUNTIF(B38:AI38,VERİ!$AF$2)</f>
        <v>0</v>
      </c>
      <c r="AL38" s="5">
        <f>COUNTIF(B38:AI38,VERİ!$V$2)</f>
        <v>0</v>
      </c>
      <c r="AM38" s="6">
        <f>IF(A38="","",VERİ!E38)</f>
      </c>
      <c r="AN38" s="7">
        <f t="shared" si="1"/>
      </c>
      <c r="AO38" s="8">
        <f t="shared" si="2"/>
      </c>
      <c r="AP38" s="8">
        <f t="shared" si="3"/>
      </c>
      <c r="AQ38" s="8">
        <f t="shared" si="4"/>
      </c>
    </row>
    <row r="39" spans="1:43" ht="18" customHeight="1">
      <c r="A39" s="4"/>
      <c r="B39" s="4"/>
      <c r="C39" s="4"/>
      <c r="D39" s="4"/>
      <c r="E39" s="28"/>
      <c r="F39" s="28"/>
      <c r="G39" s="28" t="s">
        <v>33</v>
      </c>
      <c r="H39" s="28" t="s">
        <v>19</v>
      </c>
      <c r="I39" s="28"/>
      <c r="J39" s="28"/>
      <c r="K39" s="28"/>
      <c r="L39" s="28"/>
      <c r="M39" s="28"/>
      <c r="N39" s="28" t="s">
        <v>33</v>
      </c>
      <c r="O39" s="28" t="s">
        <v>19</v>
      </c>
      <c r="P39" s="28"/>
      <c r="Q39" s="28"/>
      <c r="R39" s="28"/>
      <c r="S39" s="28"/>
      <c r="T39" s="28"/>
      <c r="U39" s="28" t="s">
        <v>33</v>
      </c>
      <c r="V39" s="28" t="s">
        <v>19</v>
      </c>
      <c r="W39" s="28"/>
      <c r="X39" s="28"/>
      <c r="Y39" s="28"/>
      <c r="Z39" s="28"/>
      <c r="AA39" s="28"/>
      <c r="AB39" s="28" t="s">
        <v>33</v>
      </c>
      <c r="AC39" s="28" t="s">
        <v>19</v>
      </c>
      <c r="AD39" s="28"/>
      <c r="AE39" s="28"/>
      <c r="AF39" s="28"/>
      <c r="AG39" s="28"/>
      <c r="AH39" s="28"/>
      <c r="AI39" s="28" t="s">
        <v>33</v>
      </c>
      <c r="AJ39" s="5">
        <f>COUNTIF(B39:AI39,VERİ!$AA$2)</f>
        <v>0</v>
      </c>
      <c r="AK39" s="5">
        <f>COUNTIF(B39:AI39,VERİ!$AF$2)</f>
        <v>0</v>
      </c>
      <c r="AL39" s="5">
        <f>COUNTIF(B39:AI39,VERİ!$V$2)</f>
        <v>0</v>
      </c>
      <c r="AM39" s="6">
        <f>IF(A39="","",VERİ!E39)</f>
      </c>
      <c r="AN39" s="7">
        <f t="shared" si="1"/>
      </c>
      <c r="AO39" s="8">
        <f t="shared" si="2"/>
      </c>
      <c r="AP39" s="8">
        <f t="shared" si="3"/>
      </c>
      <c r="AQ39" s="8">
        <f t="shared" si="4"/>
      </c>
    </row>
    <row r="40" spans="1:43" ht="18" customHeight="1">
      <c r="A40" s="4"/>
      <c r="B40" s="4"/>
      <c r="C40" s="4"/>
      <c r="D40" s="4"/>
      <c r="E40" s="28"/>
      <c r="F40" s="28"/>
      <c r="G40" s="28" t="s">
        <v>33</v>
      </c>
      <c r="H40" s="28" t="s">
        <v>19</v>
      </c>
      <c r="I40" s="28"/>
      <c r="J40" s="28"/>
      <c r="K40" s="28"/>
      <c r="L40" s="28"/>
      <c r="M40" s="28"/>
      <c r="N40" s="28" t="s">
        <v>33</v>
      </c>
      <c r="O40" s="28" t="s">
        <v>19</v>
      </c>
      <c r="P40" s="28"/>
      <c r="Q40" s="28"/>
      <c r="R40" s="28"/>
      <c r="S40" s="28"/>
      <c r="T40" s="28"/>
      <c r="U40" s="28" t="s">
        <v>33</v>
      </c>
      <c r="V40" s="28" t="s">
        <v>19</v>
      </c>
      <c r="W40" s="28"/>
      <c r="X40" s="28"/>
      <c r="Y40" s="28"/>
      <c r="Z40" s="28"/>
      <c r="AA40" s="28"/>
      <c r="AB40" s="28" t="s">
        <v>33</v>
      </c>
      <c r="AC40" s="28" t="s">
        <v>19</v>
      </c>
      <c r="AD40" s="28"/>
      <c r="AE40" s="28"/>
      <c r="AF40" s="28"/>
      <c r="AG40" s="28"/>
      <c r="AH40" s="28"/>
      <c r="AI40" s="28" t="s">
        <v>33</v>
      </c>
      <c r="AJ40" s="5">
        <f>COUNTIF(B40:AI40,VERİ!$AA$2)</f>
        <v>0</v>
      </c>
      <c r="AK40" s="5">
        <f>COUNTIF(B40:AI40,VERİ!$AF$2)</f>
        <v>0</v>
      </c>
      <c r="AL40" s="5">
        <f>COUNTIF(B40:AI40,VERİ!$V$2)</f>
        <v>0</v>
      </c>
      <c r="AM40" s="6">
        <f>IF(A40="","",VERİ!E40)</f>
      </c>
      <c r="AN40" s="7">
        <f t="shared" si="1"/>
      </c>
      <c r="AO40" s="8">
        <f t="shared" si="2"/>
      </c>
      <c r="AP40" s="8">
        <f t="shared" si="3"/>
      </c>
      <c r="AQ40" s="8">
        <f t="shared" si="4"/>
      </c>
    </row>
    <row r="41" spans="1:43" ht="18" customHeight="1">
      <c r="A41" s="4"/>
      <c r="B41" s="4"/>
      <c r="C41" s="4"/>
      <c r="D41" s="4"/>
      <c r="E41" s="28"/>
      <c r="F41" s="28"/>
      <c r="G41" s="28" t="s">
        <v>33</v>
      </c>
      <c r="H41" s="28" t="s">
        <v>19</v>
      </c>
      <c r="I41" s="28"/>
      <c r="J41" s="28"/>
      <c r="K41" s="28"/>
      <c r="L41" s="28"/>
      <c r="M41" s="28"/>
      <c r="N41" s="28" t="s">
        <v>33</v>
      </c>
      <c r="O41" s="28" t="s">
        <v>19</v>
      </c>
      <c r="P41" s="28"/>
      <c r="Q41" s="28"/>
      <c r="R41" s="28"/>
      <c r="S41" s="28"/>
      <c r="T41" s="28"/>
      <c r="U41" s="28" t="s">
        <v>33</v>
      </c>
      <c r="V41" s="28" t="s">
        <v>19</v>
      </c>
      <c r="W41" s="28"/>
      <c r="X41" s="28"/>
      <c r="Y41" s="28"/>
      <c r="Z41" s="28"/>
      <c r="AA41" s="28"/>
      <c r="AB41" s="28" t="s">
        <v>33</v>
      </c>
      <c r="AC41" s="28" t="s">
        <v>19</v>
      </c>
      <c r="AD41" s="28"/>
      <c r="AE41" s="28"/>
      <c r="AF41" s="28"/>
      <c r="AG41" s="28"/>
      <c r="AH41" s="28"/>
      <c r="AI41" s="28" t="s">
        <v>33</v>
      </c>
      <c r="AJ41" s="5">
        <f>COUNTIF(B41:AI41,VERİ!$AA$2)</f>
        <v>0</v>
      </c>
      <c r="AK41" s="5">
        <f>COUNTIF(B41:AI41,VERİ!$AF$2)</f>
        <v>0</v>
      </c>
      <c r="AL41" s="5">
        <f>COUNTIF(B41:AI41,VERİ!$V$2)</f>
        <v>0</v>
      </c>
      <c r="AM41" s="6">
        <f>IF(A41="","",VERİ!E41)</f>
      </c>
      <c r="AN41" s="7">
        <f t="shared" si="1"/>
      </c>
      <c r="AO41" s="8">
        <f t="shared" si="2"/>
      </c>
      <c r="AP41" s="8">
        <f t="shared" si="3"/>
      </c>
      <c r="AQ41" s="8">
        <f t="shared" si="4"/>
      </c>
    </row>
    <row r="42" spans="1:43" ht="18" customHeight="1">
      <c r="A42" s="4"/>
      <c r="B42" s="4"/>
      <c r="C42" s="4"/>
      <c r="D42" s="4"/>
      <c r="E42" s="28"/>
      <c r="F42" s="28"/>
      <c r="G42" s="28" t="s">
        <v>33</v>
      </c>
      <c r="H42" s="28" t="s">
        <v>19</v>
      </c>
      <c r="I42" s="28"/>
      <c r="J42" s="28"/>
      <c r="K42" s="28"/>
      <c r="L42" s="28"/>
      <c r="M42" s="28"/>
      <c r="N42" s="28" t="s">
        <v>33</v>
      </c>
      <c r="O42" s="28" t="s">
        <v>19</v>
      </c>
      <c r="P42" s="28"/>
      <c r="Q42" s="28"/>
      <c r="R42" s="28"/>
      <c r="S42" s="28"/>
      <c r="T42" s="28"/>
      <c r="U42" s="28" t="s">
        <v>33</v>
      </c>
      <c r="V42" s="28" t="s">
        <v>19</v>
      </c>
      <c r="W42" s="28"/>
      <c r="X42" s="28"/>
      <c r="Y42" s="28"/>
      <c r="Z42" s="28"/>
      <c r="AA42" s="28"/>
      <c r="AB42" s="28" t="s">
        <v>33</v>
      </c>
      <c r="AC42" s="28" t="s">
        <v>19</v>
      </c>
      <c r="AD42" s="28"/>
      <c r="AE42" s="28"/>
      <c r="AF42" s="28"/>
      <c r="AG42" s="28"/>
      <c r="AH42" s="28"/>
      <c r="AI42" s="28" t="s">
        <v>33</v>
      </c>
      <c r="AJ42" s="5">
        <f>COUNTIF(B42:AI42,VERİ!$AA$2)</f>
        <v>0</v>
      </c>
      <c r="AK42" s="5">
        <f>COUNTIF(B42:AI42,VERİ!$AF$2)</f>
        <v>0</v>
      </c>
      <c r="AL42" s="5">
        <f>COUNTIF(B42:AI42,VERİ!$V$2)</f>
        <v>0</v>
      </c>
      <c r="AM42" s="6">
        <f>IF(A42="","",VERİ!E42)</f>
      </c>
      <c r="AN42" s="7">
        <f t="shared" si="1"/>
      </c>
      <c r="AO42" s="8">
        <f t="shared" si="2"/>
      </c>
      <c r="AP42" s="8">
        <f t="shared" si="3"/>
      </c>
      <c r="AQ42" s="8">
        <f t="shared" si="4"/>
      </c>
    </row>
    <row r="43" spans="1:43" ht="18" customHeight="1">
      <c r="A43" s="4"/>
      <c r="B43" s="4"/>
      <c r="C43" s="4"/>
      <c r="D43" s="4"/>
      <c r="E43" s="28"/>
      <c r="F43" s="28"/>
      <c r="G43" s="28" t="s">
        <v>33</v>
      </c>
      <c r="H43" s="28" t="s">
        <v>19</v>
      </c>
      <c r="I43" s="28"/>
      <c r="J43" s="28"/>
      <c r="K43" s="28"/>
      <c r="L43" s="28"/>
      <c r="M43" s="28"/>
      <c r="N43" s="28" t="s">
        <v>33</v>
      </c>
      <c r="O43" s="28" t="s">
        <v>19</v>
      </c>
      <c r="P43" s="28"/>
      <c r="Q43" s="28"/>
      <c r="R43" s="28"/>
      <c r="S43" s="28"/>
      <c r="T43" s="28"/>
      <c r="U43" s="28" t="s">
        <v>33</v>
      </c>
      <c r="V43" s="28" t="s">
        <v>19</v>
      </c>
      <c r="W43" s="28"/>
      <c r="X43" s="28"/>
      <c r="Y43" s="28"/>
      <c r="Z43" s="28"/>
      <c r="AA43" s="28"/>
      <c r="AB43" s="28" t="s">
        <v>33</v>
      </c>
      <c r="AC43" s="28" t="s">
        <v>19</v>
      </c>
      <c r="AD43" s="28"/>
      <c r="AE43" s="28"/>
      <c r="AF43" s="28"/>
      <c r="AG43" s="28"/>
      <c r="AH43" s="28"/>
      <c r="AI43" s="28" t="s">
        <v>33</v>
      </c>
      <c r="AJ43" s="5">
        <f>COUNTIF(B43:AI43,VERİ!$AA$2)</f>
        <v>0</v>
      </c>
      <c r="AK43" s="5">
        <f>COUNTIF(B43:AI43,VERİ!$AF$2)</f>
        <v>0</v>
      </c>
      <c r="AL43" s="5">
        <f>COUNTIF(B43:AI43,VERİ!$V$2)</f>
        <v>0</v>
      </c>
      <c r="AM43" s="6">
        <f>IF(A43="","",VERİ!E43)</f>
      </c>
      <c r="AN43" s="7">
        <f t="shared" si="1"/>
      </c>
      <c r="AO43" s="8">
        <f t="shared" si="2"/>
      </c>
      <c r="AP43" s="8">
        <f t="shared" si="3"/>
      </c>
      <c r="AQ43" s="8">
        <f t="shared" si="4"/>
      </c>
    </row>
    <row r="44" spans="1:43" ht="18" customHeight="1">
      <c r="A44" s="4"/>
      <c r="B44" s="4"/>
      <c r="C44" s="4"/>
      <c r="D44" s="4"/>
      <c r="E44" s="28"/>
      <c r="F44" s="28"/>
      <c r="G44" s="28" t="s">
        <v>33</v>
      </c>
      <c r="H44" s="28" t="s">
        <v>19</v>
      </c>
      <c r="I44" s="28"/>
      <c r="J44" s="28"/>
      <c r="K44" s="28"/>
      <c r="L44" s="28"/>
      <c r="M44" s="28"/>
      <c r="N44" s="28" t="s">
        <v>33</v>
      </c>
      <c r="O44" s="28" t="s">
        <v>19</v>
      </c>
      <c r="P44" s="28"/>
      <c r="Q44" s="28"/>
      <c r="R44" s="28"/>
      <c r="S44" s="28"/>
      <c r="T44" s="28"/>
      <c r="U44" s="28" t="s">
        <v>33</v>
      </c>
      <c r="V44" s="28" t="s">
        <v>19</v>
      </c>
      <c r="W44" s="28"/>
      <c r="X44" s="28"/>
      <c r="Y44" s="28"/>
      <c r="Z44" s="28"/>
      <c r="AA44" s="28"/>
      <c r="AB44" s="28" t="s">
        <v>33</v>
      </c>
      <c r="AC44" s="28" t="s">
        <v>19</v>
      </c>
      <c r="AD44" s="28"/>
      <c r="AE44" s="28"/>
      <c r="AF44" s="28"/>
      <c r="AG44" s="28"/>
      <c r="AH44" s="28"/>
      <c r="AI44" s="28" t="s">
        <v>33</v>
      </c>
      <c r="AJ44" s="5">
        <f>COUNTIF(B44:AI44,VERİ!$AA$2)</f>
        <v>0</v>
      </c>
      <c r="AK44" s="5">
        <f>COUNTIF(B44:AI44,VERİ!$AF$2)</f>
        <v>0</v>
      </c>
      <c r="AL44" s="5">
        <f>COUNTIF(B44:AI44,VERİ!$V$2)</f>
        <v>0</v>
      </c>
      <c r="AM44" s="6">
        <f>IF(A44="","",VERİ!E44)</f>
      </c>
      <c r="AN44" s="7">
        <f t="shared" si="1"/>
      </c>
      <c r="AO44" s="8">
        <f t="shared" si="2"/>
      </c>
      <c r="AP44" s="8">
        <f t="shared" si="3"/>
      </c>
      <c r="AQ44" s="8">
        <f t="shared" si="4"/>
      </c>
    </row>
    <row r="45" spans="1:43" ht="18" customHeight="1">
      <c r="A45" s="4"/>
      <c r="B45" s="4"/>
      <c r="C45" s="4"/>
      <c r="D45" s="4"/>
      <c r="E45" s="28"/>
      <c r="F45" s="28"/>
      <c r="G45" s="28" t="s">
        <v>33</v>
      </c>
      <c r="H45" s="28" t="s">
        <v>19</v>
      </c>
      <c r="I45" s="28"/>
      <c r="J45" s="28"/>
      <c r="K45" s="28"/>
      <c r="L45" s="28"/>
      <c r="M45" s="28"/>
      <c r="N45" s="28" t="s">
        <v>33</v>
      </c>
      <c r="O45" s="28" t="s">
        <v>19</v>
      </c>
      <c r="P45" s="28"/>
      <c r="Q45" s="28"/>
      <c r="R45" s="28"/>
      <c r="S45" s="28"/>
      <c r="T45" s="28"/>
      <c r="U45" s="28" t="s">
        <v>33</v>
      </c>
      <c r="V45" s="28" t="s">
        <v>19</v>
      </c>
      <c r="W45" s="28"/>
      <c r="X45" s="28"/>
      <c r="Y45" s="28"/>
      <c r="Z45" s="28"/>
      <c r="AA45" s="28"/>
      <c r="AB45" s="28" t="s">
        <v>33</v>
      </c>
      <c r="AC45" s="28" t="s">
        <v>19</v>
      </c>
      <c r="AD45" s="28"/>
      <c r="AE45" s="28"/>
      <c r="AF45" s="28"/>
      <c r="AG45" s="28"/>
      <c r="AH45" s="28"/>
      <c r="AI45" s="28" t="s">
        <v>33</v>
      </c>
      <c r="AJ45" s="5">
        <f>COUNTIF(B45:AI45,VERİ!$AA$2)</f>
        <v>0</v>
      </c>
      <c r="AK45" s="5">
        <f>COUNTIF(B45:AI45,VERİ!$AF$2)</f>
        <v>0</v>
      </c>
      <c r="AL45" s="5">
        <f>COUNTIF(B45:AI45,VERİ!$V$2)</f>
        <v>0</v>
      </c>
      <c r="AM45" s="6">
        <f>IF(A45="","",VERİ!E45)</f>
      </c>
      <c r="AN45" s="7">
        <f t="shared" si="1"/>
      </c>
      <c r="AO45" s="8">
        <f t="shared" si="2"/>
      </c>
      <c r="AP45" s="8">
        <f t="shared" si="3"/>
      </c>
      <c r="AQ45" s="8">
        <f t="shared" si="4"/>
      </c>
    </row>
    <row r="46" spans="1:43" ht="18" customHeight="1">
      <c r="A46" s="4"/>
      <c r="B46" s="4"/>
      <c r="C46" s="4"/>
      <c r="D46" s="4"/>
      <c r="E46" s="28"/>
      <c r="F46" s="28"/>
      <c r="G46" s="28" t="s">
        <v>33</v>
      </c>
      <c r="H46" s="28" t="s">
        <v>19</v>
      </c>
      <c r="I46" s="28"/>
      <c r="J46" s="28"/>
      <c r="K46" s="28"/>
      <c r="L46" s="28"/>
      <c r="M46" s="28"/>
      <c r="N46" s="28" t="s">
        <v>33</v>
      </c>
      <c r="O46" s="28" t="s">
        <v>19</v>
      </c>
      <c r="P46" s="28"/>
      <c r="Q46" s="28"/>
      <c r="R46" s="28"/>
      <c r="S46" s="28"/>
      <c r="T46" s="28"/>
      <c r="U46" s="28" t="s">
        <v>33</v>
      </c>
      <c r="V46" s="28" t="s">
        <v>19</v>
      </c>
      <c r="W46" s="28"/>
      <c r="X46" s="28"/>
      <c r="Y46" s="28"/>
      <c r="Z46" s="28"/>
      <c r="AA46" s="28"/>
      <c r="AB46" s="28" t="s">
        <v>33</v>
      </c>
      <c r="AC46" s="28" t="s">
        <v>19</v>
      </c>
      <c r="AD46" s="28"/>
      <c r="AE46" s="28"/>
      <c r="AF46" s="28"/>
      <c r="AG46" s="28"/>
      <c r="AH46" s="28"/>
      <c r="AI46" s="28" t="s">
        <v>33</v>
      </c>
      <c r="AJ46" s="5">
        <f>COUNTIF(B46:AI46,VERİ!$AA$2)</f>
        <v>0</v>
      </c>
      <c r="AK46" s="5">
        <f>COUNTIF(B46:AI46,VERİ!$AF$2)</f>
        <v>0</v>
      </c>
      <c r="AL46" s="5">
        <f>COUNTIF(B46:AI46,VERİ!$V$2)</f>
        <v>0</v>
      </c>
      <c r="AM46" s="6">
        <f>IF(A46="","",VERİ!E46)</f>
      </c>
      <c r="AN46" s="7">
        <f t="shared" si="1"/>
      </c>
      <c r="AO46" s="8">
        <f t="shared" si="2"/>
      </c>
      <c r="AP46" s="8">
        <f t="shared" si="3"/>
      </c>
      <c r="AQ46" s="8">
        <f t="shared" si="4"/>
      </c>
    </row>
    <row r="47" spans="1:43" ht="18" customHeight="1">
      <c r="A47" s="4"/>
      <c r="B47" s="4"/>
      <c r="C47" s="4"/>
      <c r="D47" s="4"/>
      <c r="E47" s="28"/>
      <c r="F47" s="28"/>
      <c r="G47" s="28" t="s">
        <v>33</v>
      </c>
      <c r="H47" s="28" t="s">
        <v>19</v>
      </c>
      <c r="I47" s="28"/>
      <c r="J47" s="28"/>
      <c r="K47" s="28"/>
      <c r="L47" s="28"/>
      <c r="M47" s="28"/>
      <c r="N47" s="28" t="s">
        <v>33</v>
      </c>
      <c r="O47" s="28" t="s">
        <v>19</v>
      </c>
      <c r="P47" s="28"/>
      <c r="Q47" s="28"/>
      <c r="R47" s="28"/>
      <c r="S47" s="28"/>
      <c r="T47" s="28"/>
      <c r="U47" s="28" t="s">
        <v>33</v>
      </c>
      <c r="V47" s="28" t="s">
        <v>19</v>
      </c>
      <c r="W47" s="28"/>
      <c r="X47" s="28"/>
      <c r="Y47" s="28"/>
      <c r="Z47" s="28"/>
      <c r="AA47" s="28"/>
      <c r="AB47" s="28" t="s">
        <v>33</v>
      </c>
      <c r="AC47" s="28" t="s">
        <v>19</v>
      </c>
      <c r="AD47" s="28"/>
      <c r="AE47" s="28"/>
      <c r="AF47" s="28"/>
      <c r="AG47" s="28"/>
      <c r="AH47" s="28"/>
      <c r="AI47" s="28" t="s">
        <v>33</v>
      </c>
      <c r="AJ47" s="5">
        <f>COUNTIF(B47:AI47,VERİ!$AA$2)</f>
        <v>0</v>
      </c>
      <c r="AK47" s="5">
        <f>COUNTIF(B47:AI47,VERİ!$AF$2)</f>
        <v>0</v>
      </c>
      <c r="AL47" s="5">
        <f>COUNTIF(B47:AI47,VERİ!$V$2)</f>
        <v>0</v>
      </c>
      <c r="AM47" s="6">
        <f>IF(A47="","",VERİ!E47)</f>
      </c>
      <c r="AN47" s="7">
        <f t="shared" si="1"/>
      </c>
      <c r="AO47" s="8">
        <f t="shared" si="2"/>
      </c>
      <c r="AP47" s="8">
        <f t="shared" si="3"/>
      </c>
      <c r="AQ47" s="8">
        <f t="shared" si="4"/>
      </c>
    </row>
    <row r="48" spans="1:43" ht="18" customHeight="1">
      <c r="A48" s="4"/>
      <c r="B48" s="4"/>
      <c r="C48" s="4"/>
      <c r="D48" s="4"/>
      <c r="E48" s="28"/>
      <c r="F48" s="28"/>
      <c r="G48" s="28" t="s">
        <v>33</v>
      </c>
      <c r="H48" s="28" t="s">
        <v>19</v>
      </c>
      <c r="I48" s="28"/>
      <c r="J48" s="28"/>
      <c r="K48" s="28"/>
      <c r="L48" s="28"/>
      <c r="M48" s="28"/>
      <c r="N48" s="28" t="s">
        <v>33</v>
      </c>
      <c r="O48" s="28" t="s">
        <v>19</v>
      </c>
      <c r="P48" s="28"/>
      <c r="Q48" s="28"/>
      <c r="R48" s="28"/>
      <c r="S48" s="28"/>
      <c r="T48" s="28"/>
      <c r="U48" s="28" t="s">
        <v>33</v>
      </c>
      <c r="V48" s="28" t="s">
        <v>19</v>
      </c>
      <c r="W48" s="28"/>
      <c r="X48" s="28"/>
      <c r="Y48" s="28"/>
      <c r="Z48" s="28"/>
      <c r="AA48" s="28"/>
      <c r="AB48" s="28" t="s">
        <v>33</v>
      </c>
      <c r="AC48" s="28" t="s">
        <v>19</v>
      </c>
      <c r="AD48" s="28"/>
      <c r="AE48" s="28"/>
      <c r="AF48" s="28"/>
      <c r="AG48" s="28"/>
      <c r="AH48" s="28"/>
      <c r="AI48" s="28" t="s">
        <v>33</v>
      </c>
      <c r="AJ48" s="5">
        <f>COUNTIF(B48:AI48,VERİ!$AA$2)</f>
        <v>0</v>
      </c>
      <c r="AK48" s="5">
        <f>COUNTIF(B48:AI48,VERİ!$AF$2)</f>
        <v>0</v>
      </c>
      <c r="AL48" s="5">
        <f>COUNTIF(B48:AI48,VERİ!$V$2)</f>
        <v>0</v>
      </c>
      <c r="AM48" s="6">
        <f>IF(A48="","",VERİ!E48)</f>
      </c>
      <c r="AN48" s="7">
        <f t="shared" si="1"/>
      </c>
      <c r="AO48" s="8">
        <f t="shared" si="2"/>
      </c>
      <c r="AP48" s="8">
        <f t="shared" si="3"/>
      </c>
      <c r="AQ48" s="8">
        <f t="shared" si="4"/>
      </c>
    </row>
    <row r="49" spans="1:43" ht="18" customHeight="1">
      <c r="A49" s="4"/>
      <c r="B49" s="4"/>
      <c r="C49" s="4"/>
      <c r="D49" s="4"/>
      <c r="E49" s="28"/>
      <c r="F49" s="28"/>
      <c r="G49" s="28" t="s">
        <v>33</v>
      </c>
      <c r="H49" s="28" t="s">
        <v>19</v>
      </c>
      <c r="I49" s="28"/>
      <c r="J49" s="28"/>
      <c r="K49" s="28"/>
      <c r="L49" s="28"/>
      <c r="M49" s="28"/>
      <c r="N49" s="28" t="s">
        <v>33</v>
      </c>
      <c r="O49" s="28" t="s">
        <v>19</v>
      </c>
      <c r="P49" s="28"/>
      <c r="Q49" s="28"/>
      <c r="R49" s="28"/>
      <c r="S49" s="28"/>
      <c r="T49" s="28"/>
      <c r="U49" s="28" t="s">
        <v>33</v>
      </c>
      <c r="V49" s="28" t="s">
        <v>19</v>
      </c>
      <c r="W49" s="28"/>
      <c r="X49" s="28"/>
      <c r="Y49" s="28"/>
      <c r="Z49" s="28"/>
      <c r="AA49" s="28"/>
      <c r="AB49" s="28" t="s">
        <v>33</v>
      </c>
      <c r="AC49" s="28" t="s">
        <v>19</v>
      </c>
      <c r="AD49" s="28"/>
      <c r="AE49" s="28"/>
      <c r="AF49" s="28"/>
      <c r="AG49" s="28"/>
      <c r="AH49" s="28"/>
      <c r="AI49" s="28" t="s">
        <v>33</v>
      </c>
      <c r="AJ49" s="5">
        <f>COUNTIF(B49:AI49,VERİ!$AA$2)</f>
        <v>0</v>
      </c>
      <c r="AK49" s="5">
        <f>COUNTIF(B49:AI49,VERİ!$AF$2)</f>
        <v>0</v>
      </c>
      <c r="AL49" s="5">
        <f>COUNTIF(B49:AI49,VERİ!$V$2)</f>
        <v>0</v>
      </c>
      <c r="AM49" s="6">
        <f>IF(A49="","",VERİ!E49)</f>
      </c>
      <c r="AN49" s="7">
        <f t="shared" si="1"/>
      </c>
      <c r="AO49" s="8">
        <f t="shared" si="2"/>
      </c>
      <c r="AP49" s="8">
        <f t="shared" si="3"/>
      </c>
      <c r="AQ49" s="8">
        <f t="shared" si="4"/>
      </c>
    </row>
    <row r="50" spans="1:43" ht="18" customHeight="1">
      <c r="A50" s="4"/>
      <c r="B50" s="4"/>
      <c r="C50" s="4"/>
      <c r="D50" s="4"/>
      <c r="E50" s="28"/>
      <c r="F50" s="28"/>
      <c r="G50" s="28" t="s">
        <v>33</v>
      </c>
      <c r="H50" s="28" t="s">
        <v>19</v>
      </c>
      <c r="I50" s="28"/>
      <c r="J50" s="28"/>
      <c r="K50" s="28"/>
      <c r="L50" s="28"/>
      <c r="M50" s="28"/>
      <c r="N50" s="28" t="s">
        <v>33</v>
      </c>
      <c r="O50" s="28" t="s">
        <v>19</v>
      </c>
      <c r="P50" s="28"/>
      <c r="Q50" s="28"/>
      <c r="R50" s="28"/>
      <c r="S50" s="28"/>
      <c r="T50" s="28"/>
      <c r="U50" s="28" t="s">
        <v>33</v>
      </c>
      <c r="V50" s="28" t="s">
        <v>19</v>
      </c>
      <c r="W50" s="28"/>
      <c r="X50" s="28"/>
      <c r="Y50" s="28"/>
      <c r="Z50" s="28"/>
      <c r="AA50" s="28"/>
      <c r="AB50" s="28" t="s">
        <v>33</v>
      </c>
      <c r="AC50" s="28" t="s">
        <v>19</v>
      </c>
      <c r="AD50" s="28"/>
      <c r="AE50" s="28"/>
      <c r="AF50" s="28"/>
      <c r="AG50" s="28"/>
      <c r="AH50" s="28"/>
      <c r="AI50" s="28" t="s">
        <v>33</v>
      </c>
      <c r="AJ50" s="5">
        <f>COUNTIF(B50:AI50,VERİ!$AA$2)</f>
        <v>0</v>
      </c>
      <c r="AK50" s="5">
        <f>COUNTIF(B50:AI50,VERİ!$AF$2)</f>
        <v>0</v>
      </c>
      <c r="AL50" s="5">
        <f>COUNTIF(B50:AI50,VERİ!$V$2)</f>
        <v>0</v>
      </c>
      <c r="AM50" s="6">
        <f>IF(A50="","",VERİ!E50)</f>
      </c>
      <c r="AN50" s="7">
        <f t="shared" si="1"/>
      </c>
      <c r="AO50" s="8">
        <f t="shared" si="2"/>
      </c>
      <c r="AP50" s="8">
        <f t="shared" si="3"/>
      </c>
      <c r="AQ50" s="8">
        <f t="shared" si="4"/>
      </c>
    </row>
    <row r="51" spans="1:43" ht="18" customHeight="1">
      <c r="A51" s="4"/>
      <c r="B51" s="4"/>
      <c r="C51" s="4"/>
      <c r="D51" s="4"/>
      <c r="E51" s="28"/>
      <c r="F51" s="28"/>
      <c r="G51" s="28" t="s">
        <v>33</v>
      </c>
      <c r="H51" s="28" t="s">
        <v>19</v>
      </c>
      <c r="I51" s="28"/>
      <c r="J51" s="28"/>
      <c r="K51" s="28"/>
      <c r="L51" s="28"/>
      <c r="M51" s="28"/>
      <c r="N51" s="28" t="s">
        <v>33</v>
      </c>
      <c r="O51" s="28" t="s">
        <v>19</v>
      </c>
      <c r="P51" s="28"/>
      <c r="Q51" s="28"/>
      <c r="R51" s="28"/>
      <c r="S51" s="28"/>
      <c r="T51" s="28"/>
      <c r="U51" s="28" t="s">
        <v>33</v>
      </c>
      <c r="V51" s="28" t="s">
        <v>19</v>
      </c>
      <c r="W51" s="28"/>
      <c r="X51" s="28"/>
      <c r="Y51" s="28"/>
      <c r="Z51" s="28"/>
      <c r="AA51" s="28"/>
      <c r="AB51" s="28" t="s">
        <v>33</v>
      </c>
      <c r="AC51" s="28" t="s">
        <v>19</v>
      </c>
      <c r="AD51" s="28"/>
      <c r="AE51" s="28"/>
      <c r="AF51" s="28"/>
      <c r="AG51" s="28"/>
      <c r="AH51" s="28"/>
      <c r="AI51" s="28" t="s">
        <v>33</v>
      </c>
      <c r="AJ51" s="5">
        <f>COUNTIF(B51:AI51,VERİ!$AA$2)</f>
        <v>0</v>
      </c>
      <c r="AK51" s="5">
        <f>COUNTIF(B51:AI51,VERİ!$AF$2)</f>
        <v>0</v>
      </c>
      <c r="AL51" s="5">
        <f>COUNTIF(B51:AI51,VERİ!$V$2)</f>
        <v>0</v>
      </c>
      <c r="AM51" s="6">
        <f>IF(A51="","",VERİ!E51)</f>
      </c>
      <c r="AN51" s="7">
        <f t="shared" si="1"/>
      </c>
      <c r="AO51" s="8">
        <f t="shared" si="2"/>
      </c>
      <c r="AP51" s="8">
        <f t="shared" si="3"/>
      </c>
      <c r="AQ51" s="8">
        <f t="shared" si="4"/>
      </c>
    </row>
    <row r="52" spans="1:43" ht="18" customHeight="1">
      <c r="A52" s="4"/>
      <c r="B52" s="4"/>
      <c r="C52" s="4"/>
      <c r="D52" s="4"/>
      <c r="E52" s="28"/>
      <c r="F52" s="28"/>
      <c r="G52" s="28" t="s">
        <v>33</v>
      </c>
      <c r="H52" s="28" t="s">
        <v>19</v>
      </c>
      <c r="I52" s="28"/>
      <c r="J52" s="28"/>
      <c r="K52" s="28"/>
      <c r="L52" s="28"/>
      <c r="M52" s="28"/>
      <c r="N52" s="28" t="s">
        <v>33</v>
      </c>
      <c r="O52" s="28" t="s">
        <v>19</v>
      </c>
      <c r="P52" s="28"/>
      <c r="Q52" s="28"/>
      <c r="R52" s="28"/>
      <c r="S52" s="28"/>
      <c r="T52" s="28"/>
      <c r="U52" s="28" t="s">
        <v>33</v>
      </c>
      <c r="V52" s="28" t="s">
        <v>19</v>
      </c>
      <c r="W52" s="28"/>
      <c r="X52" s="28"/>
      <c r="Y52" s="28"/>
      <c r="Z52" s="28"/>
      <c r="AA52" s="28"/>
      <c r="AB52" s="28" t="s">
        <v>33</v>
      </c>
      <c r="AC52" s="28" t="s">
        <v>19</v>
      </c>
      <c r="AD52" s="28"/>
      <c r="AE52" s="28"/>
      <c r="AF52" s="28"/>
      <c r="AG52" s="28"/>
      <c r="AH52" s="28"/>
      <c r="AI52" s="28" t="s">
        <v>33</v>
      </c>
      <c r="AJ52" s="5">
        <f>COUNTIF(B52:AI52,VERİ!$AA$2)</f>
        <v>0</v>
      </c>
      <c r="AK52" s="5">
        <f>COUNTIF(B52:AI52,VERİ!$AF$2)</f>
        <v>0</v>
      </c>
      <c r="AL52" s="5">
        <f>COUNTIF(B52:AI52,VERİ!$V$2)</f>
        <v>0</v>
      </c>
      <c r="AM52" s="6">
        <f>IF(A52="","",VERİ!E52)</f>
      </c>
      <c r="AN52" s="7">
        <f t="shared" si="1"/>
      </c>
      <c r="AO52" s="8">
        <f t="shared" si="2"/>
      </c>
      <c r="AP52" s="8">
        <f t="shared" si="3"/>
      </c>
      <c r="AQ52" s="8">
        <f t="shared" si="4"/>
      </c>
    </row>
    <row r="53" spans="1:43" ht="18" customHeight="1">
      <c r="A53" s="4"/>
      <c r="B53" s="4"/>
      <c r="C53" s="4"/>
      <c r="D53" s="4"/>
      <c r="E53" s="28"/>
      <c r="F53" s="28"/>
      <c r="G53" s="28" t="s">
        <v>33</v>
      </c>
      <c r="H53" s="28" t="s">
        <v>19</v>
      </c>
      <c r="I53" s="28"/>
      <c r="J53" s="28"/>
      <c r="K53" s="28"/>
      <c r="L53" s="28"/>
      <c r="M53" s="28"/>
      <c r="N53" s="28" t="s">
        <v>33</v>
      </c>
      <c r="O53" s="28" t="s">
        <v>19</v>
      </c>
      <c r="P53" s="28"/>
      <c r="Q53" s="28"/>
      <c r="R53" s="28"/>
      <c r="S53" s="28"/>
      <c r="T53" s="28"/>
      <c r="U53" s="28" t="s">
        <v>33</v>
      </c>
      <c r="V53" s="28" t="s">
        <v>19</v>
      </c>
      <c r="W53" s="28"/>
      <c r="X53" s="28"/>
      <c r="Y53" s="28"/>
      <c r="Z53" s="28"/>
      <c r="AA53" s="28"/>
      <c r="AB53" s="28" t="s">
        <v>33</v>
      </c>
      <c r="AC53" s="28" t="s">
        <v>19</v>
      </c>
      <c r="AD53" s="28"/>
      <c r="AE53" s="28"/>
      <c r="AF53" s="28"/>
      <c r="AG53" s="28"/>
      <c r="AH53" s="28"/>
      <c r="AI53" s="28" t="s">
        <v>33</v>
      </c>
      <c r="AJ53" s="5">
        <f>COUNTIF(B53:AI53,VERİ!$AA$2)</f>
        <v>0</v>
      </c>
      <c r="AK53" s="5">
        <f>COUNTIF(B53:AI53,VERİ!$AF$2)</f>
        <v>0</v>
      </c>
      <c r="AL53" s="5">
        <f>COUNTIF(B53:AI53,VERİ!$V$2)</f>
        <v>0</v>
      </c>
      <c r="AM53" s="6">
        <f>IF(A53="","",VERİ!E53)</f>
      </c>
      <c r="AN53" s="7">
        <f t="shared" si="1"/>
      </c>
      <c r="AO53" s="8">
        <f t="shared" si="2"/>
      </c>
      <c r="AP53" s="8">
        <f t="shared" si="3"/>
      </c>
      <c r="AQ53" s="8">
        <f t="shared" si="4"/>
      </c>
    </row>
    <row r="54" spans="1:43" ht="18" customHeight="1">
      <c r="A54" s="4"/>
      <c r="B54" s="4"/>
      <c r="C54" s="4"/>
      <c r="D54" s="4"/>
      <c r="E54" s="28"/>
      <c r="F54" s="28"/>
      <c r="G54" s="28" t="s">
        <v>33</v>
      </c>
      <c r="H54" s="28" t="s">
        <v>19</v>
      </c>
      <c r="I54" s="28"/>
      <c r="J54" s="28"/>
      <c r="K54" s="28"/>
      <c r="L54" s="28"/>
      <c r="M54" s="28"/>
      <c r="N54" s="28" t="s">
        <v>33</v>
      </c>
      <c r="O54" s="28" t="s">
        <v>19</v>
      </c>
      <c r="P54" s="28"/>
      <c r="Q54" s="28"/>
      <c r="R54" s="28"/>
      <c r="S54" s="28"/>
      <c r="T54" s="28"/>
      <c r="U54" s="28" t="s">
        <v>33</v>
      </c>
      <c r="V54" s="28" t="s">
        <v>19</v>
      </c>
      <c r="W54" s="28"/>
      <c r="X54" s="28"/>
      <c r="Y54" s="28"/>
      <c r="Z54" s="28"/>
      <c r="AA54" s="28"/>
      <c r="AB54" s="28" t="s">
        <v>33</v>
      </c>
      <c r="AC54" s="28" t="s">
        <v>19</v>
      </c>
      <c r="AD54" s="28"/>
      <c r="AE54" s="28"/>
      <c r="AF54" s="28"/>
      <c r="AG54" s="28"/>
      <c r="AH54" s="28"/>
      <c r="AI54" s="28" t="s">
        <v>33</v>
      </c>
      <c r="AJ54" s="5">
        <f>COUNTIF(B54:AI54,VERİ!$AA$2)</f>
        <v>0</v>
      </c>
      <c r="AK54" s="5">
        <f>COUNTIF(B54:AI54,VERİ!$AF$2)</f>
        <v>0</v>
      </c>
      <c r="AL54" s="5">
        <f>COUNTIF(B54:AI54,VERİ!$V$2)</f>
        <v>0</v>
      </c>
      <c r="AM54" s="6">
        <f>IF(A54="","",VERİ!E54)</f>
      </c>
      <c r="AN54" s="7">
        <f t="shared" si="1"/>
      </c>
      <c r="AO54" s="8">
        <f t="shared" si="2"/>
      </c>
      <c r="AP54" s="8">
        <f t="shared" si="3"/>
      </c>
      <c r="AQ54" s="8">
        <f t="shared" si="4"/>
      </c>
    </row>
    <row r="55" spans="1:43" ht="18" customHeight="1">
      <c r="A55" s="4"/>
      <c r="B55" s="4"/>
      <c r="C55" s="4"/>
      <c r="D55" s="4"/>
      <c r="E55" s="28"/>
      <c r="F55" s="28"/>
      <c r="G55" s="28" t="s">
        <v>33</v>
      </c>
      <c r="H55" s="28" t="s">
        <v>19</v>
      </c>
      <c r="I55" s="28"/>
      <c r="J55" s="28"/>
      <c r="K55" s="28"/>
      <c r="L55" s="28"/>
      <c r="M55" s="28"/>
      <c r="N55" s="28" t="s">
        <v>33</v>
      </c>
      <c r="O55" s="28" t="s">
        <v>19</v>
      </c>
      <c r="P55" s="28"/>
      <c r="Q55" s="28"/>
      <c r="R55" s="28"/>
      <c r="S55" s="28"/>
      <c r="T55" s="28"/>
      <c r="U55" s="28" t="s">
        <v>33</v>
      </c>
      <c r="V55" s="28" t="s">
        <v>19</v>
      </c>
      <c r="W55" s="28"/>
      <c r="X55" s="28"/>
      <c r="Y55" s="28"/>
      <c r="Z55" s="28"/>
      <c r="AA55" s="28"/>
      <c r="AB55" s="28" t="s">
        <v>33</v>
      </c>
      <c r="AC55" s="28" t="s">
        <v>19</v>
      </c>
      <c r="AD55" s="28"/>
      <c r="AE55" s="28"/>
      <c r="AF55" s="28"/>
      <c r="AG55" s="28"/>
      <c r="AH55" s="28"/>
      <c r="AI55" s="28" t="s">
        <v>33</v>
      </c>
      <c r="AJ55" s="5">
        <f>COUNTIF(B55:AI55,VERİ!$AA$2)</f>
        <v>0</v>
      </c>
      <c r="AK55" s="5">
        <f>COUNTIF(B55:AI55,VERİ!$AF$2)</f>
        <v>0</v>
      </c>
      <c r="AL55" s="5">
        <f>COUNTIF(B55:AI55,VERİ!$V$2)</f>
        <v>0</v>
      </c>
      <c r="AM55" s="6">
        <f>IF(A55="","",VERİ!E55)</f>
      </c>
      <c r="AN55" s="7">
        <f t="shared" si="1"/>
      </c>
      <c r="AO55" s="8">
        <f t="shared" si="2"/>
      </c>
      <c r="AP55" s="8">
        <f t="shared" si="3"/>
      </c>
      <c r="AQ55" s="8">
        <f t="shared" si="4"/>
      </c>
    </row>
    <row r="56" spans="1:43" ht="18" customHeight="1">
      <c r="A56" s="4"/>
      <c r="B56" s="4"/>
      <c r="C56" s="4"/>
      <c r="D56" s="4"/>
      <c r="E56" s="28"/>
      <c r="F56" s="28"/>
      <c r="G56" s="28" t="s">
        <v>33</v>
      </c>
      <c r="H56" s="28" t="s">
        <v>19</v>
      </c>
      <c r="I56" s="28"/>
      <c r="J56" s="28"/>
      <c r="K56" s="28"/>
      <c r="L56" s="28"/>
      <c r="M56" s="28"/>
      <c r="N56" s="28" t="s">
        <v>33</v>
      </c>
      <c r="O56" s="28" t="s">
        <v>19</v>
      </c>
      <c r="P56" s="28"/>
      <c r="Q56" s="28"/>
      <c r="R56" s="28"/>
      <c r="S56" s="28"/>
      <c r="T56" s="28"/>
      <c r="U56" s="28" t="s">
        <v>33</v>
      </c>
      <c r="V56" s="28" t="s">
        <v>19</v>
      </c>
      <c r="W56" s="28"/>
      <c r="X56" s="28"/>
      <c r="Y56" s="28"/>
      <c r="Z56" s="28"/>
      <c r="AA56" s="28"/>
      <c r="AB56" s="28" t="s">
        <v>33</v>
      </c>
      <c r="AC56" s="28" t="s">
        <v>19</v>
      </c>
      <c r="AD56" s="28"/>
      <c r="AE56" s="28"/>
      <c r="AF56" s="28"/>
      <c r="AG56" s="28"/>
      <c r="AH56" s="28"/>
      <c r="AI56" s="28" t="s">
        <v>33</v>
      </c>
      <c r="AJ56" s="5">
        <f>COUNTIF(B56:AI56,VERİ!$AA$2)</f>
        <v>0</v>
      </c>
      <c r="AK56" s="5">
        <f>COUNTIF(B56:AI56,VERİ!$AF$2)</f>
        <v>0</v>
      </c>
      <c r="AL56" s="5">
        <f>COUNTIF(B56:AI56,VERİ!$V$2)</f>
        <v>0</v>
      </c>
      <c r="AM56" s="6">
        <f>IF(A56="","",VERİ!E56)</f>
      </c>
      <c r="AN56" s="7">
        <f t="shared" si="1"/>
      </c>
      <c r="AO56" s="8">
        <f t="shared" si="2"/>
      </c>
      <c r="AP56" s="8">
        <f t="shared" si="3"/>
      </c>
      <c r="AQ56" s="8">
        <f t="shared" si="4"/>
      </c>
    </row>
    <row r="57" spans="1:43" ht="18" customHeight="1">
      <c r="A57" s="4"/>
      <c r="B57" s="4"/>
      <c r="C57" s="4"/>
      <c r="D57" s="4"/>
      <c r="E57" s="28"/>
      <c r="F57" s="28"/>
      <c r="G57" s="28" t="s">
        <v>33</v>
      </c>
      <c r="H57" s="28" t="s">
        <v>19</v>
      </c>
      <c r="I57" s="28"/>
      <c r="J57" s="28"/>
      <c r="K57" s="28"/>
      <c r="L57" s="28"/>
      <c r="M57" s="28"/>
      <c r="N57" s="28" t="s">
        <v>33</v>
      </c>
      <c r="O57" s="28" t="s">
        <v>19</v>
      </c>
      <c r="P57" s="28"/>
      <c r="Q57" s="28"/>
      <c r="R57" s="28"/>
      <c r="S57" s="28"/>
      <c r="T57" s="28"/>
      <c r="U57" s="28" t="s">
        <v>33</v>
      </c>
      <c r="V57" s="28" t="s">
        <v>19</v>
      </c>
      <c r="W57" s="28"/>
      <c r="X57" s="28"/>
      <c r="Y57" s="28"/>
      <c r="Z57" s="28"/>
      <c r="AA57" s="28"/>
      <c r="AB57" s="28" t="s">
        <v>33</v>
      </c>
      <c r="AC57" s="28" t="s">
        <v>19</v>
      </c>
      <c r="AD57" s="28"/>
      <c r="AE57" s="28"/>
      <c r="AF57" s="28"/>
      <c r="AG57" s="28"/>
      <c r="AH57" s="28"/>
      <c r="AI57" s="28" t="s">
        <v>33</v>
      </c>
      <c r="AJ57" s="5">
        <f>COUNTIF(B57:AI57,VERİ!$AA$2)</f>
        <v>0</v>
      </c>
      <c r="AK57" s="5">
        <f>COUNTIF(B57:AI57,VERİ!$AF$2)</f>
        <v>0</v>
      </c>
      <c r="AL57" s="5">
        <f>COUNTIF(B57:AI57,VERİ!$V$2)</f>
        <v>0</v>
      </c>
      <c r="AM57" s="6">
        <f>IF(A57="","",VERİ!E57)</f>
      </c>
      <c r="AN57" s="7">
        <f t="shared" si="1"/>
      </c>
      <c r="AO57" s="8">
        <f t="shared" si="2"/>
      </c>
      <c r="AP57" s="8">
        <f t="shared" si="3"/>
      </c>
      <c r="AQ57" s="8">
        <f t="shared" si="4"/>
      </c>
    </row>
    <row r="58" spans="1:43" ht="18" customHeight="1">
      <c r="A58" s="4"/>
      <c r="B58" s="4"/>
      <c r="C58" s="4"/>
      <c r="D58" s="4"/>
      <c r="E58" s="28"/>
      <c r="F58" s="28"/>
      <c r="G58" s="28" t="s">
        <v>33</v>
      </c>
      <c r="H58" s="28" t="s">
        <v>19</v>
      </c>
      <c r="I58" s="28"/>
      <c r="J58" s="28"/>
      <c r="K58" s="28"/>
      <c r="L58" s="28"/>
      <c r="M58" s="28"/>
      <c r="N58" s="28" t="s">
        <v>33</v>
      </c>
      <c r="O58" s="28" t="s">
        <v>19</v>
      </c>
      <c r="P58" s="28"/>
      <c r="Q58" s="28"/>
      <c r="R58" s="28"/>
      <c r="S58" s="28"/>
      <c r="T58" s="28"/>
      <c r="U58" s="28" t="s">
        <v>33</v>
      </c>
      <c r="V58" s="28" t="s">
        <v>19</v>
      </c>
      <c r="W58" s="28"/>
      <c r="X58" s="28"/>
      <c r="Y58" s="28"/>
      <c r="Z58" s="28"/>
      <c r="AA58" s="28"/>
      <c r="AB58" s="28" t="s">
        <v>33</v>
      </c>
      <c r="AC58" s="28" t="s">
        <v>19</v>
      </c>
      <c r="AD58" s="28"/>
      <c r="AE58" s="28"/>
      <c r="AF58" s="28"/>
      <c r="AG58" s="28"/>
      <c r="AH58" s="28"/>
      <c r="AI58" s="28" t="s">
        <v>33</v>
      </c>
      <c r="AJ58" s="5">
        <f>COUNTIF(B58:AI58,VERİ!$AA$2)</f>
        <v>0</v>
      </c>
      <c r="AK58" s="5">
        <f>COUNTIF(B58:AI58,VERİ!$AF$2)</f>
        <v>0</v>
      </c>
      <c r="AL58" s="5">
        <f>COUNTIF(B58:AI58,VERİ!$V$2)</f>
        <v>0</v>
      </c>
      <c r="AM58" s="6">
        <f>IF(A58="","",VERİ!E58)</f>
      </c>
      <c r="AN58" s="7">
        <f t="shared" si="1"/>
      </c>
      <c r="AO58" s="8">
        <f t="shared" si="2"/>
      </c>
      <c r="AP58" s="8">
        <f t="shared" si="3"/>
      </c>
      <c r="AQ58" s="8">
        <f t="shared" si="4"/>
      </c>
    </row>
    <row r="59" spans="1:43" ht="18" customHeight="1">
      <c r="A59" s="4"/>
      <c r="B59" s="4"/>
      <c r="C59" s="4"/>
      <c r="D59" s="4"/>
      <c r="E59" s="28"/>
      <c r="F59" s="28"/>
      <c r="G59" s="28" t="s">
        <v>33</v>
      </c>
      <c r="H59" s="28" t="s">
        <v>19</v>
      </c>
      <c r="I59" s="28"/>
      <c r="J59" s="28"/>
      <c r="K59" s="28"/>
      <c r="L59" s="28"/>
      <c r="M59" s="28"/>
      <c r="N59" s="28" t="s">
        <v>33</v>
      </c>
      <c r="O59" s="28" t="s">
        <v>19</v>
      </c>
      <c r="P59" s="28"/>
      <c r="Q59" s="28"/>
      <c r="R59" s="28"/>
      <c r="S59" s="28"/>
      <c r="T59" s="28"/>
      <c r="U59" s="28" t="s">
        <v>33</v>
      </c>
      <c r="V59" s="28" t="s">
        <v>19</v>
      </c>
      <c r="W59" s="28"/>
      <c r="X59" s="28"/>
      <c r="Y59" s="28"/>
      <c r="Z59" s="28"/>
      <c r="AA59" s="28"/>
      <c r="AB59" s="28" t="s">
        <v>33</v>
      </c>
      <c r="AC59" s="28" t="s">
        <v>19</v>
      </c>
      <c r="AD59" s="28"/>
      <c r="AE59" s="28"/>
      <c r="AF59" s="28"/>
      <c r="AG59" s="28"/>
      <c r="AH59" s="28"/>
      <c r="AI59" s="28" t="s">
        <v>33</v>
      </c>
      <c r="AJ59" s="5">
        <f>COUNTIF(B59:AI59,VERİ!$AA$2)</f>
        <v>0</v>
      </c>
      <c r="AK59" s="5">
        <f>COUNTIF(B59:AI59,VERİ!$AF$2)</f>
        <v>0</v>
      </c>
      <c r="AL59" s="5">
        <f>COUNTIF(B59:AI59,VERİ!$V$2)</f>
        <v>0</v>
      </c>
      <c r="AM59" s="6">
        <f>IF(A59="","",VERİ!E59)</f>
      </c>
      <c r="AN59" s="7">
        <f t="shared" si="1"/>
      </c>
      <c r="AO59" s="8">
        <f t="shared" si="2"/>
      </c>
      <c r="AP59" s="8">
        <f t="shared" si="3"/>
      </c>
      <c r="AQ59" s="8">
        <f t="shared" si="4"/>
      </c>
    </row>
    <row r="60" spans="1:43" ht="18" customHeight="1">
      <c r="A60" s="4"/>
      <c r="B60" s="4"/>
      <c r="C60" s="4"/>
      <c r="D60" s="4"/>
      <c r="E60" s="28"/>
      <c r="F60" s="28"/>
      <c r="G60" s="28" t="s">
        <v>33</v>
      </c>
      <c r="H60" s="28" t="s">
        <v>19</v>
      </c>
      <c r="I60" s="28"/>
      <c r="J60" s="28"/>
      <c r="K60" s="28"/>
      <c r="L60" s="28"/>
      <c r="M60" s="28"/>
      <c r="N60" s="28" t="s">
        <v>33</v>
      </c>
      <c r="O60" s="28" t="s">
        <v>19</v>
      </c>
      <c r="P60" s="28"/>
      <c r="Q60" s="28"/>
      <c r="R60" s="28"/>
      <c r="S60" s="28"/>
      <c r="T60" s="28"/>
      <c r="U60" s="28" t="s">
        <v>33</v>
      </c>
      <c r="V60" s="28" t="s">
        <v>19</v>
      </c>
      <c r="W60" s="28"/>
      <c r="X60" s="28"/>
      <c r="Y60" s="28"/>
      <c r="Z60" s="28"/>
      <c r="AA60" s="28"/>
      <c r="AB60" s="28" t="s">
        <v>33</v>
      </c>
      <c r="AC60" s="28" t="s">
        <v>19</v>
      </c>
      <c r="AD60" s="28"/>
      <c r="AE60" s="28"/>
      <c r="AF60" s="28"/>
      <c r="AG60" s="28"/>
      <c r="AH60" s="28"/>
      <c r="AI60" s="28" t="s">
        <v>33</v>
      </c>
      <c r="AJ60" s="5">
        <f>COUNTIF(B60:AI60,VERİ!$AA$2)</f>
        <v>0</v>
      </c>
      <c r="AK60" s="5">
        <f>COUNTIF(B60:AI60,VERİ!$AF$2)</f>
        <v>0</v>
      </c>
      <c r="AL60" s="5">
        <f>COUNTIF(B60:AI60,VERİ!$V$2)</f>
        <v>0</v>
      </c>
      <c r="AM60" s="6">
        <f>IF(A60="","",VERİ!E60)</f>
      </c>
      <c r="AN60" s="7">
        <f t="shared" si="1"/>
      </c>
      <c r="AO60" s="8">
        <f t="shared" si="2"/>
      </c>
      <c r="AP60" s="8">
        <f t="shared" si="3"/>
      </c>
      <c r="AQ60" s="8">
        <f t="shared" si="4"/>
      </c>
    </row>
    <row r="61" spans="1:43" ht="18" customHeight="1">
      <c r="A61" s="4"/>
      <c r="B61" s="4"/>
      <c r="C61" s="4"/>
      <c r="D61" s="4"/>
      <c r="E61" s="28"/>
      <c r="F61" s="28"/>
      <c r="G61" s="28" t="s">
        <v>33</v>
      </c>
      <c r="H61" s="28" t="s">
        <v>19</v>
      </c>
      <c r="I61" s="28"/>
      <c r="J61" s="28"/>
      <c r="K61" s="28"/>
      <c r="L61" s="28"/>
      <c r="M61" s="28"/>
      <c r="N61" s="28" t="s">
        <v>33</v>
      </c>
      <c r="O61" s="28" t="s">
        <v>19</v>
      </c>
      <c r="P61" s="28"/>
      <c r="Q61" s="28"/>
      <c r="R61" s="28"/>
      <c r="S61" s="28"/>
      <c r="T61" s="28"/>
      <c r="U61" s="28" t="s">
        <v>33</v>
      </c>
      <c r="V61" s="28" t="s">
        <v>19</v>
      </c>
      <c r="W61" s="28"/>
      <c r="X61" s="28"/>
      <c r="Y61" s="28"/>
      <c r="Z61" s="28"/>
      <c r="AA61" s="28"/>
      <c r="AB61" s="28" t="s">
        <v>33</v>
      </c>
      <c r="AC61" s="28" t="s">
        <v>19</v>
      </c>
      <c r="AD61" s="28"/>
      <c r="AE61" s="28"/>
      <c r="AF61" s="28"/>
      <c r="AG61" s="28"/>
      <c r="AH61" s="28"/>
      <c r="AI61" s="28" t="s">
        <v>33</v>
      </c>
      <c r="AJ61" s="5">
        <f>COUNTIF(B61:AI61,VERİ!$AA$2)</f>
        <v>0</v>
      </c>
      <c r="AK61" s="5">
        <f>COUNTIF(B61:AI61,VERİ!$AF$2)</f>
        <v>0</v>
      </c>
      <c r="AL61" s="5">
        <f>COUNTIF(B61:AI61,VERİ!$V$2)</f>
        <v>0</v>
      </c>
      <c r="AM61" s="6">
        <f>IF(A61="","",VERİ!E61)</f>
      </c>
      <c r="AN61" s="7">
        <f t="shared" si="1"/>
      </c>
      <c r="AO61" s="8">
        <f t="shared" si="2"/>
      </c>
      <c r="AP61" s="8">
        <f t="shared" si="3"/>
      </c>
      <c r="AQ61" s="8">
        <f t="shared" si="4"/>
      </c>
    </row>
    <row r="62" spans="1:43" ht="18" customHeight="1">
      <c r="A62" s="4"/>
      <c r="B62" s="4"/>
      <c r="C62" s="4"/>
      <c r="D62" s="4"/>
      <c r="E62" s="28"/>
      <c r="F62" s="28"/>
      <c r="G62" s="28" t="s">
        <v>33</v>
      </c>
      <c r="H62" s="28" t="s">
        <v>19</v>
      </c>
      <c r="I62" s="28"/>
      <c r="J62" s="28"/>
      <c r="K62" s="28"/>
      <c r="L62" s="28"/>
      <c r="M62" s="28"/>
      <c r="N62" s="28" t="s">
        <v>33</v>
      </c>
      <c r="O62" s="28" t="s">
        <v>19</v>
      </c>
      <c r="P62" s="28"/>
      <c r="Q62" s="28"/>
      <c r="R62" s="28"/>
      <c r="S62" s="28"/>
      <c r="T62" s="28"/>
      <c r="U62" s="28" t="s">
        <v>33</v>
      </c>
      <c r="V62" s="28" t="s">
        <v>19</v>
      </c>
      <c r="W62" s="28"/>
      <c r="X62" s="28"/>
      <c r="Y62" s="28"/>
      <c r="Z62" s="28"/>
      <c r="AA62" s="28"/>
      <c r="AB62" s="28" t="s">
        <v>33</v>
      </c>
      <c r="AC62" s="28" t="s">
        <v>19</v>
      </c>
      <c r="AD62" s="28"/>
      <c r="AE62" s="28"/>
      <c r="AF62" s="28"/>
      <c r="AG62" s="28"/>
      <c r="AH62" s="28"/>
      <c r="AI62" s="28" t="s">
        <v>33</v>
      </c>
      <c r="AJ62" s="5">
        <f>COUNTIF(B62:AI62,VERİ!$AA$2)</f>
        <v>0</v>
      </c>
      <c r="AK62" s="5">
        <f>COUNTIF(B62:AI62,VERİ!$AF$2)</f>
        <v>0</v>
      </c>
      <c r="AL62" s="5">
        <f>COUNTIF(B62:AI62,VERİ!$V$2)</f>
        <v>0</v>
      </c>
      <c r="AM62" s="6">
        <f>IF(A62="","",VERİ!E62)</f>
      </c>
      <c r="AN62" s="7">
        <f t="shared" si="1"/>
      </c>
      <c r="AO62" s="8">
        <f t="shared" si="2"/>
      </c>
      <c r="AP62" s="8">
        <f t="shared" si="3"/>
      </c>
      <c r="AQ62" s="8">
        <f t="shared" si="4"/>
      </c>
    </row>
    <row r="63" spans="1:43" ht="18" customHeight="1">
      <c r="A63" s="4"/>
      <c r="B63" s="4"/>
      <c r="C63" s="4"/>
      <c r="D63" s="4"/>
      <c r="E63" s="28"/>
      <c r="F63" s="28"/>
      <c r="G63" s="28" t="s">
        <v>33</v>
      </c>
      <c r="H63" s="28" t="s">
        <v>19</v>
      </c>
      <c r="I63" s="28"/>
      <c r="J63" s="28"/>
      <c r="K63" s="28"/>
      <c r="L63" s="28"/>
      <c r="M63" s="28"/>
      <c r="N63" s="28" t="s">
        <v>33</v>
      </c>
      <c r="O63" s="28" t="s">
        <v>19</v>
      </c>
      <c r="P63" s="28"/>
      <c r="Q63" s="28"/>
      <c r="R63" s="28"/>
      <c r="S63" s="28"/>
      <c r="T63" s="28"/>
      <c r="U63" s="28" t="s">
        <v>33</v>
      </c>
      <c r="V63" s="28" t="s">
        <v>19</v>
      </c>
      <c r="W63" s="28"/>
      <c r="X63" s="28"/>
      <c r="Y63" s="28"/>
      <c r="Z63" s="28"/>
      <c r="AA63" s="28"/>
      <c r="AB63" s="28" t="s">
        <v>33</v>
      </c>
      <c r="AC63" s="28" t="s">
        <v>19</v>
      </c>
      <c r="AD63" s="28"/>
      <c r="AE63" s="28"/>
      <c r="AF63" s="28"/>
      <c r="AG63" s="28"/>
      <c r="AH63" s="28"/>
      <c r="AI63" s="28" t="s">
        <v>33</v>
      </c>
      <c r="AJ63" s="5">
        <f>COUNTIF(B63:AI63,VERİ!$AA$2)</f>
        <v>0</v>
      </c>
      <c r="AK63" s="5">
        <f>COUNTIF(B63:AI63,VERİ!$AF$2)</f>
        <v>0</v>
      </c>
      <c r="AL63" s="5">
        <f>COUNTIF(B63:AI63,VERİ!$V$2)</f>
        <v>0</v>
      </c>
      <c r="AM63" s="6">
        <f>IF(A63="","",VERİ!E63)</f>
      </c>
      <c r="AN63" s="7">
        <f t="shared" si="1"/>
      </c>
      <c r="AO63" s="8">
        <f t="shared" si="2"/>
      </c>
      <c r="AP63" s="8">
        <f t="shared" si="3"/>
      </c>
      <c r="AQ63" s="8">
        <f t="shared" si="4"/>
      </c>
    </row>
    <row r="64" spans="1:43" ht="18" customHeight="1">
      <c r="A64" s="4"/>
      <c r="B64" s="4"/>
      <c r="C64" s="4"/>
      <c r="D64" s="4"/>
      <c r="E64" s="28"/>
      <c r="F64" s="28"/>
      <c r="G64" s="28" t="s">
        <v>33</v>
      </c>
      <c r="H64" s="28" t="s">
        <v>19</v>
      </c>
      <c r="I64" s="28"/>
      <c r="J64" s="28"/>
      <c r="K64" s="28"/>
      <c r="L64" s="28"/>
      <c r="M64" s="28"/>
      <c r="N64" s="28" t="s">
        <v>33</v>
      </c>
      <c r="O64" s="28" t="s">
        <v>19</v>
      </c>
      <c r="P64" s="28"/>
      <c r="Q64" s="28"/>
      <c r="R64" s="28"/>
      <c r="S64" s="28"/>
      <c r="T64" s="28"/>
      <c r="U64" s="28" t="s">
        <v>33</v>
      </c>
      <c r="V64" s="28" t="s">
        <v>19</v>
      </c>
      <c r="W64" s="28"/>
      <c r="X64" s="28"/>
      <c r="Y64" s="28"/>
      <c r="Z64" s="28"/>
      <c r="AA64" s="28"/>
      <c r="AB64" s="28" t="s">
        <v>33</v>
      </c>
      <c r="AC64" s="28" t="s">
        <v>19</v>
      </c>
      <c r="AD64" s="28"/>
      <c r="AE64" s="28"/>
      <c r="AF64" s="28"/>
      <c r="AG64" s="28"/>
      <c r="AH64" s="28"/>
      <c r="AI64" s="28" t="s">
        <v>33</v>
      </c>
      <c r="AJ64" s="5">
        <f>COUNTIF(B64:AI64,VERİ!$AA$2)</f>
        <v>0</v>
      </c>
      <c r="AK64" s="5">
        <f>COUNTIF(B64:AI64,VERİ!$AF$2)</f>
        <v>0</v>
      </c>
      <c r="AL64" s="5">
        <f>COUNTIF(B64:AI64,VERİ!$V$2)</f>
        <v>0</v>
      </c>
      <c r="AM64" s="6">
        <f>IF(A64="","",VERİ!E64)</f>
      </c>
      <c r="AN64" s="7">
        <f t="shared" si="1"/>
      </c>
      <c r="AO64" s="8">
        <f t="shared" si="2"/>
      </c>
      <c r="AP64" s="8">
        <f t="shared" si="3"/>
      </c>
      <c r="AQ64" s="8">
        <f t="shared" si="4"/>
      </c>
    </row>
    <row r="65" spans="1:43" ht="18" customHeight="1">
      <c r="A65" s="4"/>
      <c r="B65" s="4"/>
      <c r="C65" s="4"/>
      <c r="D65" s="4"/>
      <c r="E65" s="28"/>
      <c r="F65" s="28"/>
      <c r="G65" s="28" t="s">
        <v>33</v>
      </c>
      <c r="H65" s="28" t="s">
        <v>19</v>
      </c>
      <c r="I65" s="28"/>
      <c r="J65" s="28"/>
      <c r="K65" s="28"/>
      <c r="L65" s="28"/>
      <c r="M65" s="28"/>
      <c r="N65" s="28" t="s">
        <v>33</v>
      </c>
      <c r="O65" s="28" t="s">
        <v>19</v>
      </c>
      <c r="P65" s="28"/>
      <c r="Q65" s="28"/>
      <c r="R65" s="28"/>
      <c r="S65" s="28"/>
      <c r="T65" s="28"/>
      <c r="U65" s="28" t="s">
        <v>33</v>
      </c>
      <c r="V65" s="28" t="s">
        <v>19</v>
      </c>
      <c r="W65" s="28"/>
      <c r="X65" s="28"/>
      <c r="Y65" s="28"/>
      <c r="Z65" s="28"/>
      <c r="AA65" s="28"/>
      <c r="AB65" s="28" t="s">
        <v>33</v>
      </c>
      <c r="AC65" s="28" t="s">
        <v>19</v>
      </c>
      <c r="AD65" s="28"/>
      <c r="AE65" s="28"/>
      <c r="AF65" s="28"/>
      <c r="AG65" s="28"/>
      <c r="AH65" s="28"/>
      <c r="AI65" s="28" t="s">
        <v>33</v>
      </c>
      <c r="AJ65" s="5">
        <f>COUNTIF(B65:AI65,VERİ!$AA$2)</f>
        <v>0</v>
      </c>
      <c r="AK65" s="5">
        <f>COUNTIF(B65:AI65,VERİ!$AF$2)</f>
        <v>0</v>
      </c>
      <c r="AL65" s="5">
        <f>COUNTIF(B65:AI65,VERİ!$V$2)</f>
        <v>0</v>
      </c>
      <c r="AM65" s="6">
        <f>IF(A65="","",VERİ!E65)</f>
      </c>
      <c r="AN65" s="7">
        <f t="shared" si="1"/>
      </c>
      <c r="AO65" s="8">
        <f t="shared" si="2"/>
      </c>
      <c r="AP65" s="8">
        <f t="shared" si="3"/>
      </c>
      <c r="AQ65" s="8">
        <f t="shared" si="4"/>
      </c>
    </row>
    <row r="66" spans="1:43" ht="18" customHeight="1">
      <c r="A66" s="4"/>
      <c r="B66" s="4"/>
      <c r="C66" s="4"/>
      <c r="D66" s="4"/>
      <c r="E66" s="28"/>
      <c r="F66" s="28"/>
      <c r="G66" s="28" t="s">
        <v>33</v>
      </c>
      <c r="H66" s="28" t="s">
        <v>19</v>
      </c>
      <c r="I66" s="28"/>
      <c r="J66" s="28"/>
      <c r="K66" s="28"/>
      <c r="L66" s="28"/>
      <c r="M66" s="28"/>
      <c r="N66" s="28" t="s">
        <v>33</v>
      </c>
      <c r="O66" s="28" t="s">
        <v>19</v>
      </c>
      <c r="P66" s="28"/>
      <c r="Q66" s="28"/>
      <c r="R66" s="28"/>
      <c r="S66" s="28"/>
      <c r="T66" s="28"/>
      <c r="U66" s="28" t="s">
        <v>33</v>
      </c>
      <c r="V66" s="28" t="s">
        <v>19</v>
      </c>
      <c r="W66" s="28"/>
      <c r="X66" s="28"/>
      <c r="Y66" s="28"/>
      <c r="Z66" s="28"/>
      <c r="AA66" s="28"/>
      <c r="AB66" s="28" t="s">
        <v>33</v>
      </c>
      <c r="AC66" s="28" t="s">
        <v>19</v>
      </c>
      <c r="AD66" s="28"/>
      <c r="AE66" s="28"/>
      <c r="AF66" s="28"/>
      <c r="AG66" s="28"/>
      <c r="AH66" s="28"/>
      <c r="AI66" s="28" t="s">
        <v>33</v>
      </c>
      <c r="AJ66" s="5">
        <f>COUNTIF(B66:AI66,VERİ!$AA$2)</f>
        <v>0</v>
      </c>
      <c r="AK66" s="5">
        <f>COUNTIF(B66:AI66,VERİ!$AF$2)</f>
        <v>0</v>
      </c>
      <c r="AL66" s="5">
        <f>COUNTIF(B66:AI66,VERİ!$V$2)</f>
        <v>0</v>
      </c>
      <c r="AM66" s="6">
        <f>IF(A66="","",VERİ!E66)</f>
      </c>
      <c r="AN66" s="7">
        <f t="shared" si="1"/>
      </c>
      <c r="AO66" s="8">
        <f t="shared" si="2"/>
      </c>
      <c r="AP66" s="8">
        <f t="shared" si="3"/>
      </c>
      <c r="AQ66" s="8">
        <f t="shared" si="4"/>
      </c>
    </row>
    <row r="67" spans="1:43" ht="18" customHeight="1">
      <c r="A67" s="4"/>
      <c r="B67" s="4"/>
      <c r="C67" s="4"/>
      <c r="D67" s="4"/>
      <c r="E67" s="28"/>
      <c r="F67" s="28"/>
      <c r="G67" s="28" t="s">
        <v>33</v>
      </c>
      <c r="H67" s="28" t="s">
        <v>19</v>
      </c>
      <c r="I67" s="28"/>
      <c r="J67" s="28"/>
      <c r="K67" s="28"/>
      <c r="L67" s="28"/>
      <c r="M67" s="28"/>
      <c r="N67" s="28" t="s">
        <v>33</v>
      </c>
      <c r="O67" s="28" t="s">
        <v>19</v>
      </c>
      <c r="P67" s="28"/>
      <c r="Q67" s="28"/>
      <c r="R67" s="28"/>
      <c r="S67" s="28"/>
      <c r="T67" s="28"/>
      <c r="U67" s="28" t="s">
        <v>33</v>
      </c>
      <c r="V67" s="28" t="s">
        <v>19</v>
      </c>
      <c r="W67" s="28"/>
      <c r="X67" s="28"/>
      <c r="Y67" s="28"/>
      <c r="Z67" s="28"/>
      <c r="AA67" s="28"/>
      <c r="AB67" s="28" t="s">
        <v>33</v>
      </c>
      <c r="AC67" s="28" t="s">
        <v>19</v>
      </c>
      <c r="AD67" s="28"/>
      <c r="AE67" s="28"/>
      <c r="AF67" s="28"/>
      <c r="AG67" s="28"/>
      <c r="AH67" s="28"/>
      <c r="AI67" s="28" t="s">
        <v>33</v>
      </c>
      <c r="AJ67" s="5">
        <f>COUNTIF(B67:AI67,VERİ!$AA$2)</f>
        <v>0</v>
      </c>
      <c r="AK67" s="5">
        <f>COUNTIF(B67:AI67,VERİ!$AF$2)</f>
        <v>0</v>
      </c>
      <c r="AL67" s="5">
        <f>COUNTIF(B67:AI67,VERİ!$V$2)</f>
        <v>0</v>
      </c>
      <c r="AM67" s="6">
        <f>IF(A67="","",VERİ!E67)</f>
      </c>
      <c r="AN67" s="7">
        <f t="shared" si="1"/>
      </c>
      <c r="AO67" s="8">
        <f t="shared" si="2"/>
      </c>
      <c r="AP67" s="8">
        <f t="shared" si="3"/>
      </c>
      <c r="AQ67" s="8">
        <f t="shared" si="4"/>
      </c>
    </row>
    <row r="68" spans="1:43" ht="18" customHeight="1">
      <c r="A68" s="4"/>
      <c r="B68" s="4"/>
      <c r="C68" s="4"/>
      <c r="D68" s="4"/>
      <c r="E68" s="28"/>
      <c r="F68" s="28"/>
      <c r="G68" s="28" t="s">
        <v>33</v>
      </c>
      <c r="H68" s="28" t="s">
        <v>19</v>
      </c>
      <c r="I68" s="28"/>
      <c r="J68" s="28"/>
      <c r="K68" s="28"/>
      <c r="L68" s="28"/>
      <c r="M68" s="28"/>
      <c r="N68" s="28" t="s">
        <v>33</v>
      </c>
      <c r="O68" s="28" t="s">
        <v>19</v>
      </c>
      <c r="P68" s="28"/>
      <c r="Q68" s="28"/>
      <c r="R68" s="28"/>
      <c r="S68" s="28"/>
      <c r="T68" s="28"/>
      <c r="U68" s="28" t="s">
        <v>33</v>
      </c>
      <c r="V68" s="28" t="s">
        <v>19</v>
      </c>
      <c r="W68" s="28"/>
      <c r="X68" s="28"/>
      <c r="Y68" s="28"/>
      <c r="Z68" s="28"/>
      <c r="AA68" s="28"/>
      <c r="AB68" s="28" t="s">
        <v>33</v>
      </c>
      <c r="AC68" s="28" t="s">
        <v>19</v>
      </c>
      <c r="AD68" s="28"/>
      <c r="AE68" s="28"/>
      <c r="AF68" s="28"/>
      <c r="AG68" s="28"/>
      <c r="AH68" s="28"/>
      <c r="AI68" s="28" t="s">
        <v>33</v>
      </c>
      <c r="AJ68" s="5">
        <f>COUNTIF(B68:AI68,VERİ!$AA$2)</f>
        <v>0</v>
      </c>
      <c r="AK68" s="5">
        <f>COUNTIF(B68:AI68,VERİ!$AF$2)</f>
        <v>0</v>
      </c>
      <c r="AL68" s="5">
        <f>COUNTIF(B68:AI68,VERİ!$V$2)</f>
        <v>0</v>
      </c>
      <c r="AM68" s="6">
        <f>IF(A68="","",VERİ!E68)</f>
      </c>
      <c r="AN68" s="7">
        <f t="shared" si="1"/>
      </c>
      <c r="AO68" s="8">
        <f t="shared" si="2"/>
      </c>
      <c r="AP68" s="8">
        <f t="shared" si="3"/>
      </c>
      <c r="AQ68" s="8">
        <f t="shared" si="4"/>
      </c>
    </row>
    <row r="69" spans="1:43" ht="18" customHeight="1">
      <c r="A69" s="4"/>
      <c r="B69" s="4"/>
      <c r="C69" s="4"/>
      <c r="D69" s="4"/>
      <c r="E69" s="28"/>
      <c r="F69" s="28"/>
      <c r="G69" s="28" t="s">
        <v>33</v>
      </c>
      <c r="H69" s="28" t="s">
        <v>19</v>
      </c>
      <c r="I69" s="28"/>
      <c r="J69" s="28"/>
      <c r="K69" s="28"/>
      <c r="L69" s="28"/>
      <c r="M69" s="28"/>
      <c r="N69" s="28" t="s">
        <v>33</v>
      </c>
      <c r="O69" s="28" t="s">
        <v>19</v>
      </c>
      <c r="P69" s="28"/>
      <c r="Q69" s="28"/>
      <c r="R69" s="28"/>
      <c r="S69" s="28"/>
      <c r="T69" s="28"/>
      <c r="U69" s="28" t="s">
        <v>33</v>
      </c>
      <c r="V69" s="28" t="s">
        <v>19</v>
      </c>
      <c r="W69" s="28"/>
      <c r="X69" s="28"/>
      <c r="Y69" s="28"/>
      <c r="Z69" s="28"/>
      <c r="AA69" s="28"/>
      <c r="AB69" s="28" t="s">
        <v>33</v>
      </c>
      <c r="AC69" s="28" t="s">
        <v>19</v>
      </c>
      <c r="AD69" s="28"/>
      <c r="AE69" s="28"/>
      <c r="AF69" s="28"/>
      <c r="AG69" s="28"/>
      <c r="AH69" s="28"/>
      <c r="AI69" s="28" t="s">
        <v>33</v>
      </c>
      <c r="AJ69" s="5">
        <f>COUNTIF(B69:AI69,VERİ!$AA$2)</f>
        <v>0</v>
      </c>
      <c r="AK69" s="5">
        <f>COUNTIF(B69:AI69,VERİ!$AF$2)</f>
        <v>0</v>
      </c>
      <c r="AL69" s="5">
        <f>COUNTIF(B69:AI69,VERİ!$V$2)</f>
        <v>0</v>
      </c>
      <c r="AM69" s="6">
        <f>IF(A69="","",VERİ!E69)</f>
      </c>
      <c r="AN69" s="7">
        <f t="shared" si="1"/>
      </c>
      <c r="AO69" s="8">
        <f t="shared" si="2"/>
      </c>
      <c r="AP69" s="8">
        <f t="shared" si="3"/>
      </c>
      <c r="AQ69" s="8">
        <f t="shared" si="4"/>
      </c>
    </row>
    <row r="70" spans="1:43" ht="18" customHeight="1">
      <c r="A70" s="4"/>
      <c r="B70" s="4"/>
      <c r="C70" s="4"/>
      <c r="D70" s="4"/>
      <c r="E70" s="28"/>
      <c r="F70" s="28"/>
      <c r="G70" s="28" t="s">
        <v>33</v>
      </c>
      <c r="H70" s="28" t="s">
        <v>19</v>
      </c>
      <c r="I70" s="28"/>
      <c r="J70" s="28"/>
      <c r="K70" s="28"/>
      <c r="L70" s="28"/>
      <c r="M70" s="28"/>
      <c r="N70" s="28" t="s">
        <v>33</v>
      </c>
      <c r="O70" s="28" t="s">
        <v>19</v>
      </c>
      <c r="P70" s="28"/>
      <c r="Q70" s="28"/>
      <c r="R70" s="28"/>
      <c r="S70" s="28"/>
      <c r="T70" s="28"/>
      <c r="U70" s="28" t="s">
        <v>33</v>
      </c>
      <c r="V70" s="28" t="s">
        <v>19</v>
      </c>
      <c r="W70" s="28"/>
      <c r="X70" s="28"/>
      <c r="Y70" s="28"/>
      <c r="Z70" s="28"/>
      <c r="AA70" s="28"/>
      <c r="AB70" s="28" t="s">
        <v>33</v>
      </c>
      <c r="AC70" s="28" t="s">
        <v>19</v>
      </c>
      <c r="AD70" s="28"/>
      <c r="AE70" s="28"/>
      <c r="AF70" s="28"/>
      <c r="AG70" s="28"/>
      <c r="AH70" s="28"/>
      <c r="AI70" s="28" t="s">
        <v>33</v>
      </c>
      <c r="AJ70" s="5">
        <f>COUNTIF(B70:AI70,VERİ!$AA$2)</f>
        <v>0</v>
      </c>
      <c r="AK70" s="5">
        <f>COUNTIF(B70:AI70,VERİ!$AF$2)</f>
        <v>0</v>
      </c>
      <c r="AL70" s="5">
        <f>COUNTIF(B70:AI70,VERİ!$V$2)</f>
        <v>0</v>
      </c>
      <c r="AM70" s="6">
        <f>IF(A70="","",VERİ!E70)</f>
      </c>
      <c r="AN70" s="7">
        <f aca="true" t="shared" si="5" ref="AN70:AN133">IF(A70="","",ROUND(AL70*AM70/1,2))</f>
      </c>
      <c r="AO70" s="8">
        <f aca="true" t="shared" si="6" ref="AO70:AO133">IF(A70="","",ROUND(AN70*0.6/100,2))</f>
      </c>
      <c r="AP70" s="8">
        <f aca="true" t="shared" si="7" ref="AP70:AP133">IF(A70="","",AO70)</f>
      </c>
      <c r="AQ70" s="8">
        <f aca="true" t="shared" si="8" ref="AQ70:AQ133">IF(A70="","",ROUND(AN70-AP70,2))</f>
      </c>
    </row>
    <row r="71" spans="1:43" ht="18" customHeight="1">
      <c r="A71" s="4"/>
      <c r="B71" s="4"/>
      <c r="C71" s="4"/>
      <c r="D71" s="4"/>
      <c r="E71" s="28"/>
      <c r="F71" s="28"/>
      <c r="G71" s="28" t="s">
        <v>33</v>
      </c>
      <c r="H71" s="28" t="s">
        <v>19</v>
      </c>
      <c r="I71" s="28"/>
      <c r="J71" s="28"/>
      <c r="K71" s="28"/>
      <c r="L71" s="28"/>
      <c r="M71" s="28"/>
      <c r="N71" s="28" t="s">
        <v>33</v>
      </c>
      <c r="O71" s="28" t="s">
        <v>19</v>
      </c>
      <c r="P71" s="28"/>
      <c r="Q71" s="28"/>
      <c r="R71" s="28"/>
      <c r="S71" s="28"/>
      <c r="T71" s="28"/>
      <c r="U71" s="28" t="s">
        <v>33</v>
      </c>
      <c r="V71" s="28" t="s">
        <v>19</v>
      </c>
      <c r="W71" s="28"/>
      <c r="X71" s="28"/>
      <c r="Y71" s="28"/>
      <c r="Z71" s="28"/>
      <c r="AA71" s="28"/>
      <c r="AB71" s="28" t="s">
        <v>33</v>
      </c>
      <c r="AC71" s="28" t="s">
        <v>19</v>
      </c>
      <c r="AD71" s="28"/>
      <c r="AE71" s="28"/>
      <c r="AF71" s="28"/>
      <c r="AG71" s="28"/>
      <c r="AH71" s="28"/>
      <c r="AI71" s="28" t="s">
        <v>33</v>
      </c>
      <c r="AJ71" s="5">
        <f>COUNTIF(B71:AI71,VERİ!$AA$2)</f>
        <v>0</v>
      </c>
      <c r="AK71" s="5">
        <f>COUNTIF(B71:AI71,VERİ!$AF$2)</f>
        <v>0</v>
      </c>
      <c r="AL71" s="5">
        <f>COUNTIF(B71:AI71,VERİ!$V$2)</f>
        <v>0</v>
      </c>
      <c r="AM71" s="6">
        <f>IF(A71="","",VERİ!E71)</f>
      </c>
      <c r="AN71" s="7">
        <f t="shared" si="5"/>
      </c>
      <c r="AO71" s="8">
        <f t="shared" si="6"/>
      </c>
      <c r="AP71" s="8">
        <f t="shared" si="7"/>
      </c>
      <c r="AQ71" s="8">
        <f t="shared" si="8"/>
      </c>
    </row>
    <row r="72" spans="1:43" ht="18" customHeight="1">
      <c r="A72" s="4"/>
      <c r="B72" s="4"/>
      <c r="C72" s="4"/>
      <c r="D72" s="4"/>
      <c r="E72" s="28"/>
      <c r="F72" s="28"/>
      <c r="G72" s="28" t="s">
        <v>33</v>
      </c>
      <c r="H72" s="28" t="s">
        <v>19</v>
      </c>
      <c r="I72" s="28"/>
      <c r="J72" s="28"/>
      <c r="K72" s="28"/>
      <c r="L72" s="28"/>
      <c r="M72" s="28"/>
      <c r="N72" s="28" t="s">
        <v>33</v>
      </c>
      <c r="O72" s="28" t="s">
        <v>19</v>
      </c>
      <c r="P72" s="28"/>
      <c r="Q72" s="28"/>
      <c r="R72" s="28"/>
      <c r="S72" s="28"/>
      <c r="T72" s="28"/>
      <c r="U72" s="28" t="s">
        <v>33</v>
      </c>
      <c r="V72" s="28" t="s">
        <v>19</v>
      </c>
      <c r="W72" s="28"/>
      <c r="X72" s="28"/>
      <c r="Y72" s="28"/>
      <c r="Z72" s="28"/>
      <c r="AA72" s="28"/>
      <c r="AB72" s="28" t="s">
        <v>33</v>
      </c>
      <c r="AC72" s="28" t="s">
        <v>19</v>
      </c>
      <c r="AD72" s="28"/>
      <c r="AE72" s="28"/>
      <c r="AF72" s="28"/>
      <c r="AG72" s="28"/>
      <c r="AH72" s="28"/>
      <c r="AI72" s="28" t="s">
        <v>33</v>
      </c>
      <c r="AJ72" s="5">
        <f>COUNTIF(B72:AI72,VERİ!$AA$2)</f>
        <v>0</v>
      </c>
      <c r="AK72" s="5">
        <f>COUNTIF(B72:AI72,VERİ!$AF$2)</f>
        <v>0</v>
      </c>
      <c r="AL72" s="5">
        <f>COUNTIF(B72:AI72,VERİ!$V$2)</f>
        <v>0</v>
      </c>
      <c r="AM72" s="6">
        <f>IF(A72="","",VERİ!E72)</f>
      </c>
      <c r="AN72" s="7">
        <f t="shared" si="5"/>
      </c>
      <c r="AO72" s="8">
        <f t="shared" si="6"/>
      </c>
      <c r="AP72" s="8">
        <f t="shared" si="7"/>
      </c>
      <c r="AQ72" s="8">
        <f t="shared" si="8"/>
      </c>
    </row>
    <row r="73" spans="1:43" ht="18" customHeight="1">
      <c r="A73" s="4"/>
      <c r="B73" s="4"/>
      <c r="C73" s="4"/>
      <c r="D73" s="4"/>
      <c r="E73" s="28"/>
      <c r="F73" s="28"/>
      <c r="G73" s="28" t="s">
        <v>33</v>
      </c>
      <c r="H73" s="28" t="s">
        <v>19</v>
      </c>
      <c r="I73" s="28"/>
      <c r="J73" s="28"/>
      <c r="K73" s="28"/>
      <c r="L73" s="28"/>
      <c r="M73" s="28"/>
      <c r="N73" s="28" t="s">
        <v>33</v>
      </c>
      <c r="O73" s="28" t="s">
        <v>19</v>
      </c>
      <c r="P73" s="28"/>
      <c r="Q73" s="28"/>
      <c r="R73" s="28"/>
      <c r="S73" s="28"/>
      <c r="T73" s="28"/>
      <c r="U73" s="28" t="s">
        <v>33</v>
      </c>
      <c r="V73" s="28" t="s">
        <v>19</v>
      </c>
      <c r="W73" s="28"/>
      <c r="X73" s="28"/>
      <c r="Y73" s="28"/>
      <c r="Z73" s="28"/>
      <c r="AA73" s="28"/>
      <c r="AB73" s="28" t="s">
        <v>33</v>
      </c>
      <c r="AC73" s="28" t="s">
        <v>19</v>
      </c>
      <c r="AD73" s="28"/>
      <c r="AE73" s="28"/>
      <c r="AF73" s="28"/>
      <c r="AG73" s="28"/>
      <c r="AH73" s="28"/>
      <c r="AI73" s="28" t="s">
        <v>33</v>
      </c>
      <c r="AJ73" s="5">
        <f>COUNTIF(B73:AI73,VERİ!$AA$2)</f>
        <v>0</v>
      </c>
      <c r="AK73" s="5">
        <f>COUNTIF(B73:AI73,VERİ!$AF$2)</f>
        <v>0</v>
      </c>
      <c r="AL73" s="5">
        <f>COUNTIF(B73:AI73,VERİ!$V$2)</f>
        <v>0</v>
      </c>
      <c r="AM73" s="6">
        <f>IF(A73="","",VERİ!E73)</f>
      </c>
      <c r="AN73" s="7">
        <f t="shared" si="5"/>
      </c>
      <c r="AO73" s="8">
        <f t="shared" si="6"/>
      </c>
      <c r="AP73" s="8">
        <f t="shared" si="7"/>
      </c>
      <c r="AQ73" s="8">
        <f t="shared" si="8"/>
      </c>
    </row>
    <row r="74" spans="1:43" ht="18" customHeight="1">
      <c r="A74" s="4"/>
      <c r="B74" s="4"/>
      <c r="C74" s="4"/>
      <c r="D74" s="4"/>
      <c r="E74" s="28"/>
      <c r="F74" s="28"/>
      <c r="G74" s="28" t="s">
        <v>33</v>
      </c>
      <c r="H74" s="28" t="s">
        <v>19</v>
      </c>
      <c r="I74" s="28"/>
      <c r="J74" s="28"/>
      <c r="K74" s="28"/>
      <c r="L74" s="28"/>
      <c r="M74" s="28"/>
      <c r="N74" s="28" t="s">
        <v>33</v>
      </c>
      <c r="O74" s="28" t="s">
        <v>19</v>
      </c>
      <c r="P74" s="28"/>
      <c r="Q74" s="28"/>
      <c r="R74" s="28"/>
      <c r="S74" s="28"/>
      <c r="T74" s="28"/>
      <c r="U74" s="28" t="s">
        <v>33</v>
      </c>
      <c r="V74" s="28" t="s">
        <v>19</v>
      </c>
      <c r="W74" s="28"/>
      <c r="X74" s="28"/>
      <c r="Y74" s="28"/>
      <c r="Z74" s="28"/>
      <c r="AA74" s="28"/>
      <c r="AB74" s="28" t="s">
        <v>33</v>
      </c>
      <c r="AC74" s="28" t="s">
        <v>19</v>
      </c>
      <c r="AD74" s="28"/>
      <c r="AE74" s="28"/>
      <c r="AF74" s="28"/>
      <c r="AG74" s="28"/>
      <c r="AH74" s="28"/>
      <c r="AI74" s="28" t="s">
        <v>33</v>
      </c>
      <c r="AJ74" s="5">
        <f>COUNTIF(B74:AI74,VERİ!$AA$2)</f>
        <v>0</v>
      </c>
      <c r="AK74" s="5">
        <f>COUNTIF(B74:AI74,VERİ!$AF$2)</f>
        <v>0</v>
      </c>
      <c r="AL74" s="5">
        <f>COUNTIF(B74:AI74,VERİ!$V$2)</f>
        <v>0</v>
      </c>
      <c r="AM74" s="6">
        <f>IF(A74="","",VERİ!E74)</f>
      </c>
      <c r="AN74" s="7">
        <f t="shared" si="5"/>
      </c>
      <c r="AO74" s="8">
        <f t="shared" si="6"/>
      </c>
      <c r="AP74" s="8">
        <f t="shared" si="7"/>
      </c>
      <c r="AQ74" s="8">
        <f t="shared" si="8"/>
      </c>
    </row>
    <row r="75" spans="1:43" ht="18" customHeight="1">
      <c r="A75" s="4"/>
      <c r="B75" s="4"/>
      <c r="C75" s="4"/>
      <c r="D75" s="4"/>
      <c r="E75" s="28"/>
      <c r="F75" s="28"/>
      <c r="G75" s="28" t="s">
        <v>33</v>
      </c>
      <c r="H75" s="28" t="s">
        <v>19</v>
      </c>
      <c r="I75" s="28"/>
      <c r="J75" s="28"/>
      <c r="K75" s="28"/>
      <c r="L75" s="28"/>
      <c r="M75" s="28"/>
      <c r="N75" s="28" t="s">
        <v>33</v>
      </c>
      <c r="O75" s="28" t="s">
        <v>19</v>
      </c>
      <c r="P75" s="28"/>
      <c r="Q75" s="28"/>
      <c r="R75" s="28"/>
      <c r="S75" s="28"/>
      <c r="T75" s="28"/>
      <c r="U75" s="28" t="s">
        <v>33</v>
      </c>
      <c r="V75" s="28" t="s">
        <v>19</v>
      </c>
      <c r="W75" s="28"/>
      <c r="X75" s="28"/>
      <c r="Y75" s="28"/>
      <c r="Z75" s="28"/>
      <c r="AA75" s="28"/>
      <c r="AB75" s="28" t="s">
        <v>33</v>
      </c>
      <c r="AC75" s="28" t="s">
        <v>19</v>
      </c>
      <c r="AD75" s="28"/>
      <c r="AE75" s="28"/>
      <c r="AF75" s="28"/>
      <c r="AG75" s="28"/>
      <c r="AH75" s="28"/>
      <c r="AI75" s="28" t="s">
        <v>33</v>
      </c>
      <c r="AJ75" s="5">
        <f>COUNTIF(B75:AI75,VERİ!$AA$2)</f>
        <v>0</v>
      </c>
      <c r="AK75" s="5">
        <f>COUNTIF(B75:AI75,VERİ!$AF$2)</f>
        <v>0</v>
      </c>
      <c r="AL75" s="5">
        <f>COUNTIF(B75:AI75,VERİ!$V$2)</f>
        <v>0</v>
      </c>
      <c r="AM75" s="6">
        <f>IF(A75="","",VERİ!E75)</f>
      </c>
      <c r="AN75" s="7">
        <f t="shared" si="5"/>
      </c>
      <c r="AO75" s="8">
        <f t="shared" si="6"/>
      </c>
      <c r="AP75" s="8">
        <f t="shared" si="7"/>
      </c>
      <c r="AQ75" s="8">
        <f t="shared" si="8"/>
      </c>
    </row>
    <row r="76" spans="1:43" ht="18" customHeight="1">
      <c r="A76" s="4"/>
      <c r="B76" s="4"/>
      <c r="C76" s="4"/>
      <c r="D76" s="4"/>
      <c r="E76" s="28"/>
      <c r="F76" s="28"/>
      <c r="G76" s="28" t="s">
        <v>33</v>
      </c>
      <c r="H76" s="28" t="s">
        <v>19</v>
      </c>
      <c r="I76" s="28"/>
      <c r="J76" s="28"/>
      <c r="K76" s="28"/>
      <c r="L76" s="28"/>
      <c r="M76" s="28"/>
      <c r="N76" s="28" t="s">
        <v>33</v>
      </c>
      <c r="O76" s="28" t="s">
        <v>19</v>
      </c>
      <c r="P76" s="28"/>
      <c r="Q76" s="28"/>
      <c r="R76" s="28"/>
      <c r="S76" s="28"/>
      <c r="T76" s="28"/>
      <c r="U76" s="28" t="s">
        <v>33</v>
      </c>
      <c r="V76" s="28" t="s">
        <v>19</v>
      </c>
      <c r="W76" s="28"/>
      <c r="X76" s="28"/>
      <c r="Y76" s="28"/>
      <c r="Z76" s="28"/>
      <c r="AA76" s="28"/>
      <c r="AB76" s="28" t="s">
        <v>33</v>
      </c>
      <c r="AC76" s="28" t="s">
        <v>19</v>
      </c>
      <c r="AD76" s="28"/>
      <c r="AE76" s="28"/>
      <c r="AF76" s="28"/>
      <c r="AG76" s="28"/>
      <c r="AH76" s="28"/>
      <c r="AI76" s="28" t="s">
        <v>33</v>
      </c>
      <c r="AJ76" s="5">
        <f>COUNTIF(B76:AI76,VERİ!$AA$2)</f>
        <v>0</v>
      </c>
      <c r="AK76" s="5">
        <f>COUNTIF(B76:AI76,VERİ!$AF$2)</f>
        <v>0</v>
      </c>
      <c r="AL76" s="5">
        <f>COUNTIF(B76:AI76,VERİ!$V$2)</f>
        <v>0</v>
      </c>
      <c r="AM76" s="6">
        <f>IF(A76="","",VERİ!E76)</f>
      </c>
      <c r="AN76" s="7">
        <f t="shared" si="5"/>
      </c>
      <c r="AO76" s="8">
        <f t="shared" si="6"/>
      </c>
      <c r="AP76" s="8">
        <f t="shared" si="7"/>
      </c>
      <c r="AQ76" s="8">
        <f t="shared" si="8"/>
      </c>
    </row>
    <row r="77" spans="1:43" ht="18" customHeight="1">
      <c r="A77" s="4"/>
      <c r="B77" s="4"/>
      <c r="C77" s="4"/>
      <c r="D77" s="4"/>
      <c r="E77" s="28"/>
      <c r="F77" s="28"/>
      <c r="G77" s="28" t="s">
        <v>33</v>
      </c>
      <c r="H77" s="28" t="s">
        <v>19</v>
      </c>
      <c r="I77" s="28"/>
      <c r="J77" s="28"/>
      <c r="K77" s="28"/>
      <c r="L77" s="28"/>
      <c r="M77" s="28"/>
      <c r="N77" s="28" t="s">
        <v>33</v>
      </c>
      <c r="O77" s="28" t="s">
        <v>19</v>
      </c>
      <c r="P77" s="28"/>
      <c r="Q77" s="28"/>
      <c r="R77" s="28"/>
      <c r="S77" s="28"/>
      <c r="T77" s="28"/>
      <c r="U77" s="28" t="s">
        <v>33</v>
      </c>
      <c r="V77" s="28" t="s">
        <v>19</v>
      </c>
      <c r="W77" s="28"/>
      <c r="X77" s="28"/>
      <c r="Y77" s="28"/>
      <c r="Z77" s="28"/>
      <c r="AA77" s="28"/>
      <c r="AB77" s="28" t="s">
        <v>33</v>
      </c>
      <c r="AC77" s="28" t="s">
        <v>19</v>
      </c>
      <c r="AD77" s="28"/>
      <c r="AE77" s="28"/>
      <c r="AF77" s="28"/>
      <c r="AG77" s="28"/>
      <c r="AH77" s="28"/>
      <c r="AI77" s="28" t="s">
        <v>33</v>
      </c>
      <c r="AJ77" s="5">
        <f>COUNTIF(B77:AI77,VERİ!$AA$2)</f>
        <v>0</v>
      </c>
      <c r="AK77" s="5">
        <f>COUNTIF(B77:AI77,VERİ!$AF$2)</f>
        <v>0</v>
      </c>
      <c r="AL77" s="5">
        <f>COUNTIF(B77:AI77,VERİ!$V$2)</f>
        <v>0</v>
      </c>
      <c r="AM77" s="6">
        <f>IF(A77="","",VERİ!E77)</f>
      </c>
      <c r="AN77" s="7">
        <f t="shared" si="5"/>
      </c>
      <c r="AO77" s="8">
        <f t="shared" si="6"/>
      </c>
      <c r="AP77" s="8">
        <f t="shared" si="7"/>
      </c>
      <c r="AQ77" s="8">
        <f t="shared" si="8"/>
      </c>
    </row>
    <row r="78" spans="1:43" ht="18" customHeight="1">
      <c r="A78" s="4"/>
      <c r="B78" s="4"/>
      <c r="C78" s="4"/>
      <c r="D78" s="4"/>
      <c r="E78" s="28"/>
      <c r="F78" s="28"/>
      <c r="G78" s="28" t="s">
        <v>33</v>
      </c>
      <c r="H78" s="28" t="s">
        <v>19</v>
      </c>
      <c r="I78" s="28"/>
      <c r="J78" s="28"/>
      <c r="K78" s="28"/>
      <c r="L78" s="28"/>
      <c r="M78" s="28"/>
      <c r="N78" s="28" t="s">
        <v>33</v>
      </c>
      <c r="O78" s="28" t="s">
        <v>19</v>
      </c>
      <c r="P78" s="28"/>
      <c r="Q78" s="28"/>
      <c r="R78" s="28"/>
      <c r="S78" s="28"/>
      <c r="T78" s="28"/>
      <c r="U78" s="28" t="s">
        <v>33</v>
      </c>
      <c r="V78" s="28" t="s">
        <v>19</v>
      </c>
      <c r="W78" s="28"/>
      <c r="X78" s="28"/>
      <c r="Y78" s="28"/>
      <c r="Z78" s="28"/>
      <c r="AA78" s="28"/>
      <c r="AB78" s="28" t="s">
        <v>33</v>
      </c>
      <c r="AC78" s="28" t="s">
        <v>19</v>
      </c>
      <c r="AD78" s="28"/>
      <c r="AE78" s="28"/>
      <c r="AF78" s="28"/>
      <c r="AG78" s="28"/>
      <c r="AH78" s="28"/>
      <c r="AI78" s="28" t="s">
        <v>33</v>
      </c>
      <c r="AJ78" s="5">
        <f>COUNTIF(B78:AI78,VERİ!$AA$2)</f>
        <v>0</v>
      </c>
      <c r="AK78" s="5">
        <f>COUNTIF(B78:AI78,VERİ!$AF$2)</f>
        <v>0</v>
      </c>
      <c r="AL78" s="5">
        <f>COUNTIF(B78:AI78,VERİ!$V$2)</f>
        <v>0</v>
      </c>
      <c r="AM78" s="6">
        <f>IF(A78="","",VERİ!E78)</f>
      </c>
      <c r="AN78" s="7">
        <f t="shared" si="5"/>
      </c>
      <c r="AO78" s="8">
        <f t="shared" si="6"/>
      </c>
      <c r="AP78" s="8">
        <f t="shared" si="7"/>
      </c>
      <c r="AQ78" s="8">
        <f t="shared" si="8"/>
      </c>
    </row>
    <row r="79" spans="1:43" ht="18" customHeight="1">
      <c r="A79" s="4"/>
      <c r="B79" s="4"/>
      <c r="C79" s="4"/>
      <c r="D79" s="4"/>
      <c r="E79" s="28"/>
      <c r="F79" s="28"/>
      <c r="G79" s="28" t="s">
        <v>33</v>
      </c>
      <c r="H79" s="28" t="s">
        <v>19</v>
      </c>
      <c r="I79" s="28"/>
      <c r="J79" s="28"/>
      <c r="K79" s="28"/>
      <c r="L79" s="28"/>
      <c r="M79" s="28"/>
      <c r="N79" s="28" t="s">
        <v>33</v>
      </c>
      <c r="O79" s="28" t="s">
        <v>19</v>
      </c>
      <c r="P79" s="28"/>
      <c r="Q79" s="28"/>
      <c r="R79" s="28"/>
      <c r="S79" s="28"/>
      <c r="T79" s="28"/>
      <c r="U79" s="28" t="s">
        <v>33</v>
      </c>
      <c r="V79" s="28" t="s">
        <v>19</v>
      </c>
      <c r="W79" s="28"/>
      <c r="X79" s="28"/>
      <c r="Y79" s="28"/>
      <c r="Z79" s="28"/>
      <c r="AA79" s="28"/>
      <c r="AB79" s="28" t="s">
        <v>33</v>
      </c>
      <c r="AC79" s="28" t="s">
        <v>19</v>
      </c>
      <c r="AD79" s="28"/>
      <c r="AE79" s="28"/>
      <c r="AF79" s="28"/>
      <c r="AG79" s="28"/>
      <c r="AH79" s="28"/>
      <c r="AI79" s="28" t="s">
        <v>33</v>
      </c>
      <c r="AJ79" s="5">
        <f>COUNTIF(B79:AI79,VERİ!$AA$2)</f>
        <v>0</v>
      </c>
      <c r="AK79" s="5">
        <f>COUNTIF(B79:AI79,VERİ!$AF$2)</f>
        <v>0</v>
      </c>
      <c r="AL79" s="5">
        <f>COUNTIF(B79:AI79,VERİ!$V$2)</f>
        <v>0</v>
      </c>
      <c r="AM79" s="6">
        <f>IF(A79="","",VERİ!E79)</f>
      </c>
      <c r="AN79" s="7">
        <f t="shared" si="5"/>
      </c>
      <c r="AO79" s="8">
        <f t="shared" si="6"/>
      </c>
      <c r="AP79" s="8">
        <f t="shared" si="7"/>
      </c>
      <c r="AQ79" s="8">
        <f t="shared" si="8"/>
      </c>
    </row>
    <row r="80" spans="1:43" ht="18" customHeight="1">
      <c r="A80" s="4"/>
      <c r="B80" s="4"/>
      <c r="C80" s="4"/>
      <c r="D80" s="4"/>
      <c r="E80" s="28"/>
      <c r="F80" s="28"/>
      <c r="G80" s="28" t="s">
        <v>33</v>
      </c>
      <c r="H80" s="28" t="s">
        <v>19</v>
      </c>
      <c r="I80" s="28"/>
      <c r="J80" s="28"/>
      <c r="K80" s="28"/>
      <c r="L80" s="28"/>
      <c r="M80" s="28"/>
      <c r="N80" s="28" t="s">
        <v>33</v>
      </c>
      <c r="O80" s="28" t="s">
        <v>19</v>
      </c>
      <c r="P80" s="28"/>
      <c r="Q80" s="28"/>
      <c r="R80" s="28"/>
      <c r="S80" s="28"/>
      <c r="T80" s="28"/>
      <c r="U80" s="28" t="s">
        <v>33</v>
      </c>
      <c r="V80" s="28" t="s">
        <v>19</v>
      </c>
      <c r="W80" s="28"/>
      <c r="X80" s="28"/>
      <c r="Y80" s="28"/>
      <c r="Z80" s="28"/>
      <c r="AA80" s="28"/>
      <c r="AB80" s="28" t="s">
        <v>33</v>
      </c>
      <c r="AC80" s="28" t="s">
        <v>19</v>
      </c>
      <c r="AD80" s="28"/>
      <c r="AE80" s="28"/>
      <c r="AF80" s="28"/>
      <c r="AG80" s="28"/>
      <c r="AH80" s="28"/>
      <c r="AI80" s="28" t="s">
        <v>33</v>
      </c>
      <c r="AJ80" s="5">
        <f>COUNTIF(B80:AI80,VERİ!$AA$2)</f>
        <v>0</v>
      </c>
      <c r="AK80" s="5">
        <f>COUNTIF(B80:AI80,VERİ!$AF$2)</f>
        <v>0</v>
      </c>
      <c r="AL80" s="5">
        <f>COUNTIF(B80:AI80,VERİ!$V$2)</f>
        <v>0</v>
      </c>
      <c r="AM80" s="6">
        <f>IF(A80="","",VERİ!E80)</f>
      </c>
      <c r="AN80" s="7">
        <f t="shared" si="5"/>
      </c>
      <c r="AO80" s="8">
        <f t="shared" si="6"/>
      </c>
      <c r="AP80" s="8">
        <f t="shared" si="7"/>
      </c>
      <c r="AQ80" s="8">
        <f t="shared" si="8"/>
      </c>
    </row>
    <row r="81" spans="1:43" ht="18" customHeight="1">
      <c r="A81" s="4"/>
      <c r="B81" s="4"/>
      <c r="C81" s="4"/>
      <c r="D81" s="4"/>
      <c r="E81" s="28"/>
      <c r="F81" s="28"/>
      <c r="G81" s="28" t="s">
        <v>33</v>
      </c>
      <c r="H81" s="28" t="s">
        <v>19</v>
      </c>
      <c r="I81" s="28"/>
      <c r="J81" s="28"/>
      <c r="K81" s="28"/>
      <c r="L81" s="28"/>
      <c r="M81" s="28"/>
      <c r="N81" s="28" t="s">
        <v>33</v>
      </c>
      <c r="O81" s="28" t="s">
        <v>19</v>
      </c>
      <c r="P81" s="28"/>
      <c r="Q81" s="28"/>
      <c r="R81" s="28"/>
      <c r="S81" s="28"/>
      <c r="T81" s="28"/>
      <c r="U81" s="28" t="s">
        <v>33</v>
      </c>
      <c r="V81" s="28" t="s">
        <v>19</v>
      </c>
      <c r="W81" s="28"/>
      <c r="X81" s="28"/>
      <c r="Y81" s="28"/>
      <c r="Z81" s="28"/>
      <c r="AA81" s="28"/>
      <c r="AB81" s="28" t="s">
        <v>33</v>
      </c>
      <c r="AC81" s="28" t="s">
        <v>19</v>
      </c>
      <c r="AD81" s="28"/>
      <c r="AE81" s="28"/>
      <c r="AF81" s="28"/>
      <c r="AG81" s="28"/>
      <c r="AH81" s="28"/>
      <c r="AI81" s="28" t="s">
        <v>33</v>
      </c>
      <c r="AJ81" s="5">
        <f>COUNTIF(B81:AI81,VERİ!$AA$2)</f>
        <v>0</v>
      </c>
      <c r="AK81" s="5">
        <f>COUNTIF(B81:AI81,VERİ!$AF$2)</f>
        <v>0</v>
      </c>
      <c r="AL81" s="5">
        <f>COUNTIF(B81:AI81,VERİ!$V$2)</f>
        <v>0</v>
      </c>
      <c r="AM81" s="6">
        <f>IF(A81="","",VERİ!E81)</f>
      </c>
      <c r="AN81" s="7">
        <f t="shared" si="5"/>
      </c>
      <c r="AO81" s="8">
        <f t="shared" si="6"/>
      </c>
      <c r="AP81" s="8">
        <f t="shared" si="7"/>
      </c>
      <c r="AQ81" s="8">
        <f t="shared" si="8"/>
      </c>
    </row>
    <row r="82" spans="1:43" ht="18" customHeight="1">
      <c r="A82" s="4"/>
      <c r="B82" s="4"/>
      <c r="C82" s="4"/>
      <c r="D82" s="4"/>
      <c r="E82" s="28"/>
      <c r="F82" s="28"/>
      <c r="G82" s="28" t="s">
        <v>33</v>
      </c>
      <c r="H82" s="28" t="s">
        <v>19</v>
      </c>
      <c r="I82" s="28"/>
      <c r="J82" s="28"/>
      <c r="K82" s="28"/>
      <c r="L82" s="28"/>
      <c r="M82" s="28"/>
      <c r="N82" s="28" t="s">
        <v>33</v>
      </c>
      <c r="O82" s="28" t="s">
        <v>19</v>
      </c>
      <c r="P82" s="28"/>
      <c r="Q82" s="28"/>
      <c r="R82" s="28"/>
      <c r="S82" s="28"/>
      <c r="T82" s="28"/>
      <c r="U82" s="28" t="s">
        <v>33</v>
      </c>
      <c r="V82" s="28" t="s">
        <v>19</v>
      </c>
      <c r="W82" s="28"/>
      <c r="X82" s="28"/>
      <c r="Y82" s="28"/>
      <c r="Z82" s="28"/>
      <c r="AA82" s="28"/>
      <c r="AB82" s="28" t="s">
        <v>33</v>
      </c>
      <c r="AC82" s="28" t="s">
        <v>19</v>
      </c>
      <c r="AD82" s="28"/>
      <c r="AE82" s="28"/>
      <c r="AF82" s="28"/>
      <c r="AG82" s="28"/>
      <c r="AH82" s="28"/>
      <c r="AI82" s="28" t="s">
        <v>33</v>
      </c>
      <c r="AJ82" s="5">
        <f>COUNTIF(B82:AI82,VERİ!$AA$2)</f>
        <v>0</v>
      </c>
      <c r="AK82" s="5">
        <f>COUNTIF(B82:AI82,VERİ!$AF$2)</f>
        <v>0</v>
      </c>
      <c r="AL82" s="5">
        <f>COUNTIF(B82:AI82,VERİ!$V$2)</f>
        <v>0</v>
      </c>
      <c r="AM82" s="6">
        <f>IF(A82="","",VERİ!E82)</f>
      </c>
      <c r="AN82" s="7">
        <f t="shared" si="5"/>
      </c>
      <c r="AO82" s="8">
        <f t="shared" si="6"/>
      </c>
      <c r="AP82" s="8">
        <f t="shared" si="7"/>
      </c>
      <c r="AQ82" s="8">
        <f t="shared" si="8"/>
      </c>
    </row>
    <row r="83" spans="1:43" ht="18" customHeight="1">
      <c r="A83" s="4"/>
      <c r="B83" s="4"/>
      <c r="C83" s="4"/>
      <c r="D83" s="4"/>
      <c r="E83" s="28"/>
      <c r="F83" s="28"/>
      <c r="G83" s="28" t="s">
        <v>33</v>
      </c>
      <c r="H83" s="28" t="s">
        <v>19</v>
      </c>
      <c r="I83" s="28"/>
      <c r="J83" s="28"/>
      <c r="K83" s="28"/>
      <c r="L83" s="28"/>
      <c r="M83" s="28"/>
      <c r="N83" s="28" t="s">
        <v>33</v>
      </c>
      <c r="O83" s="28" t="s">
        <v>19</v>
      </c>
      <c r="P83" s="28"/>
      <c r="Q83" s="28"/>
      <c r="R83" s="28"/>
      <c r="S83" s="28"/>
      <c r="T83" s="28"/>
      <c r="U83" s="28" t="s">
        <v>33</v>
      </c>
      <c r="V83" s="28" t="s">
        <v>19</v>
      </c>
      <c r="W83" s="28"/>
      <c r="X83" s="28"/>
      <c r="Y83" s="28"/>
      <c r="Z83" s="28"/>
      <c r="AA83" s="28"/>
      <c r="AB83" s="28" t="s">
        <v>33</v>
      </c>
      <c r="AC83" s="28" t="s">
        <v>19</v>
      </c>
      <c r="AD83" s="28"/>
      <c r="AE83" s="28"/>
      <c r="AF83" s="28"/>
      <c r="AG83" s="28"/>
      <c r="AH83" s="28"/>
      <c r="AI83" s="28" t="s">
        <v>33</v>
      </c>
      <c r="AJ83" s="5">
        <f>COUNTIF(B83:AI83,VERİ!$AA$2)</f>
        <v>0</v>
      </c>
      <c r="AK83" s="5">
        <f>COUNTIF(B83:AI83,VERİ!$AF$2)</f>
        <v>0</v>
      </c>
      <c r="AL83" s="5">
        <f>COUNTIF(B83:AI83,VERİ!$V$2)</f>
        <v>0</v>
      </c>
      <c r="AM83" s="6">
        <f>IF(A83="","",VERİ!E83)</f>
      </c>
      <c r="AN83" s="7">
        <f t="shared" si="5"/>
      </c>
      <c r="AO83" s="8">
        <f t="shared" si="6"/>
      </c>
      <c r="AP83" s="8">
        <f t="shared" si="7"/>
      </c>
      <c r="AQ83" s="8">
        <f t="shared" si="8"/>
      </c>
    </row>
    <row r="84" spans="1:43" ht="18" customHeight="1">
      <c r="A84" s="4"/>
      <c r="B84" s="4"/>
      <c r="C84" s="4"/>
      <c r="D84" s="4"/>
      <c r="E84" s="28"/>
      <c r="F84" s="28"/>
      <c r="G84" s="28" t="s">
        <v>33</v>
      </c>
      <c r="H84" s="28" t="s">
        <v>19</v>
      </c>
      <c r="I84" s="28"/>
      <c r="J84" s="28"/>
      <c r="K84" s="28"/>
      <c r="L84" s="28"/>
      <c r="M84" s="28"/>
      <c r="N84" s="28" t="s">
        <v>33</v>
      </c>
      <c r="O84" s="28" t="s">
        <v>19</v>
      </c>
      <c r="P84" s="28"/>
      <c r="Q84" s="28"/>
      <c r="R84" s="28"/>
      <c r="S84" s="28"/>
      <c r="T84" s="28"/>
      <c r="U84" s="28" t="s">
        <v>33</v>
      </c>
      <c r="V84" s="28" t="s">
        <v>19</v>
      </c>
      <c r="W84" s="28"/>
      <c r="X84" s="28"/>
      <c r="Y84" s="28"/>
      <c r="Z84" s="28"/>
      <c r="AA84" s="28"/>
      <c r="AB84" s="28" t="s">
        <v>33</v>
      </c>
      <c r="AC84" s="28" t="s">
        <v>19</v>
      </c>
      <c r="AD84" s="28"/>
      <c r="AE84" s="28"/>
      <c r="AF84" s="28"/>
      <c r="AG84" s="28"/>
      <c r="AH84" s="28"/>
      <c r="AI84" s="28" t="s">
        <v>33</v>
      </c>
      <c r="AJ84" s="5">
        <f>COUNTIF(B84:AI84,VERİ!$AA$2)</f>
        <v>0</v>
      </c>
      <c r="AK84" s="5">
        <f>COUNTIF(B84:AI84,VERİ!$AF$2)</f>
        <v>0</v>
      </c>
      <c r="AL84" s="5">
        <f>COUNTIF(B84:AI84,VERİ!$V$2)</f>
        <v>0</v>
      </c>
      <c r="AM84" s="6">
        <f>IF(A84="","",VERİ!E84)</f>
      </c>
      <c r="AN84" s="7">
        <f t="shared" si="5"/>
      </c>
      <c r="AO84" s="8">
        <f t="shared" si="6"/>
      </c>
      <c r="AP84" s="8">
        <f t="shared" si="7"/>
      </c>
      <c r="AQ84" s="8">
        <f t="shared" si="8"/>
      </c>
    </row>
    <row r="85" spans="1:43" ht="18" customHeight="1">
      <c r="A85" s="4"/>
      <c r="B85" s="4"/>
      <c r="C85" s="4"/>
      <c r="D85" s="4"/>
      <c r="E85" s="28"/>
      <c r="F85" s="28"/>
      <c r="G85" s="28" t="s">
        <v>33</v>
      </c>
      <c r="H85" s="28" t="s">
        <v>19</v>
      </c>
      <c r="I85" s="28"/>
      <c r="J85" s="28"/>
      <c r="K85" s="28"/>
      <c r="L85" s="28"/>
      <c r="M85" s="28"/>
      <c r="N85" s="28" t="s">
        <v>33</v>
      </c>
      <c r="O85" s="28" t="s">
        <v>19</v>
      </c>
      <c r="P85" s="28"/>
      <c r="Q85" s="28"/>
      <c r="R85" s="28"/>
      <c r="S85" s="28"/>
      <c r="T85" s="28"/>
      <c r="U85" s="28" t="s">
        <v>33</v>
      </c>
      <c r="V85" s="28" t="s">
        <v>19</v>
      </c>
      <c r="W85" s="28"/>
      <c r="X85" s="28"/>
      <c r="Y85" s="28"/>
      <c r="Z85" s="28"/>
      <c r="AA85" s="28"/>
      <c r="AB85" s="28" t="s">
        <v>33</v>
      </c>
      <c r="AC85" s="28" t="s">
        <v>19</v>
      </c>
      <c r="AD85" s="28"/>
      <c r="AE85" s="28"/>
      <c r="AF85" s="28"/>
      <c r="AG85" s="28"/>
      <c r="AH85" s="28"/>
      <c r="AI85" s="28" t="s">
        <v>33</v>
      </c>
      <c r="AJ85" s="5">
        <f>COUNTIF(B85:AI85,VERİ!$AA$2)</f>
        <v>0</v>
      </c>
      <c r="AK85" s="5">
        <f>COUNTIF(B85:AI85,VERİ!$AF$2)</f>
        <v>0</v>
      </c>
      <c r="AL85" s="5">
        <f>COUNTIF(B85:AI85,VERİ!$V$2)</f>
        <v>0</v>
      </c>
      <c r="AM85" s="6">
        <f>IF(A85="","",VERİ!E85)</f>
      </c>
      <c r="AN85" s="7">
        <f t="shared" si="5"/>
      </c>
      <c r="AO85" s="8">
        <f t="shared" si="6"/>
      </c>
      <c r="AP85" s="8">
        <f t="shared" si="7"/>
      </c>
      <c r="AQ85" s="8">
        <f t="shared" si="8"/>
      </c>
    </row>
    <row r="86" spans="1:43" ht="18" customHeight="1">
      <c r="A86" s="4"/>
      <c r="B86" s="4"/>
      <c r="C86" s="4"/>
      <c r="D86" s="4"/>
      <c r="E86" s="28"/>
      <c r="F86" s="28"/>
      <c r="G86" s="28" t="s">
        <v>33</v>
      </c>
      <c r="H86" s="28" t="s">
        <v>19</v>
      </c>
      <c r="I86" s="28"/>
      <c r="J86" s="28"/>
      <c r="K86" s="28"/>
      <c r="L86" s="28"/>
      <c r="M86" s="28"/>
      <c r="N86" s="28" t="s">
        <v>33</v>
      </c>
      <c r="O86" s="28" t="s">
        <v>19</v>
      </c>
      <c r="P86" s="28"/>
      <c r="Q86" s="28"/>
      <c r="R86" s="28"/>
      <c r="S86" s="28"/>
      <c r="T86" s="28"/>
      <c r="U86" s="28" t="s">
        <v>33</v>
      </c>
      <c r="V86" s="28" t="s">
        <v>19</v>
      </c>
      <c r="W86" s="28"/>
      <c r="X86" s="28"/>
      <c r="Y86" s="28"/>
      <c r="Z86" s="28"/>
      <c r="AA86" s="28"/>
      <c r="AB86" s="28" t="s">
        <v>33</v>
      </c>
      <c r="AC86" s="28" t="s">
        <v>19</v>
      </c>
      <c r="AD86" s="28"/>
      <c r="AE86" s="28"/>
      <c r="AF86" s="28"/>
      <c r="AG86" s="28"/>
      <c r="AH86" s="28"/>
      <c r="AI86" s="28" t="s">
        <v>33</v>
      </c>
      <c r="AJ86" s="5">
        <f>COUNTIF(B86:AI86,VERİ!$AA$2)</f>
        <v>0</v>
      </c>
      <c r="AK86" s="5">
        <f>COUNTIF(B86:AI86,VERİ!$AF$2)</f>
        <v>0</v>
      </c>
      <c r="AL86" s="5">
        <f>COUNTIF(B86:AI86,VERİ!$V$2)</f>
        <v>0</v>
      </c>
      <c r="AM86" s="6">
        <f>IF(A86="","",VERİ!E86)</f>
      </c>
      <c r="AN86" s="7">
        <f t="shared" si="5"/>
      </c>
      <c r="AO86" s="8">
        <f t="shared" si="6"/>
      </c>
      <c r="AP86" s="8">
        <f t="shared" si="7"/>
      </c>
      <c r="AQ86" s="8">
        <f t="shared" si="8"/>
      </c>
    </row>
    <row r="87" spans="1:43" ht="18" customHeight="1">
      <c r="A87" s="4"/>
      <c r="B87" s="4"/>
      <c r="C87" s="4"/>
      <c r="D87" s="4"/>
      <c r="E87" s="28"/>
      <c r="F87" s="28"/>
      <c r="G87" s="28" t="s">
        <v>33</v>
      </c>
      <c r="H87" s="28" t="s">
        <v>19</v>
      </c>
      <c r="I87" s="28"/>
      <c r="J87" s="28"/>
      <c r="K87" s="28"/>
      <c r="L87" s="28"/>
      <c r="M87" s="28"/>
      <c r="N87" s="28" t="s">
        <v>33</v>
      </c>
      <c r="O87" s="28" t="s">
        <v>19</v>
      </c>
      <c r="P87" s="28"/>
      <c r="Q87" s="28"/>
      <c r="R87" s="28"/>
      <c r="S87" s="28"/>
      <c r="T87" s="28"/>
      <c r="U87" s="28" t="s">
        <v>33</v>
      </c>
      <c r="V87" s="28" t="s">
        <v>19</v>
      </c>
      <c r="W87" s="28"/>
      <c r="X87" s="28"/>
      <c r="Y87" s="28"/>
      <c r="Z87" s="28"/>
      <c r="AA87" s="28"/>
      <c r="AB87" s="28" t="s">
        <v>33</v>
      </c>
      <c r="AC87" s="28" t="s">
        <v>19</v>
      </c>
      <c r="AD87" s="28"/>
      <c r="AE87" s="28"/>
      <c r="AF87" s="28"/>
      <c r="AG87" s="28"/>
      <c r="AH87" s="28"/>
      <c r="AI87" s="28" t="s">
        <v>33</v>
      </c>
      <c r="AJ87" s="5">
        <f>COUNTIF(B87:AI87,VERİ!$AA$2)</f>
        <v>0</v>
      </c>
      <c r="AK87" s="5">
        <f>COUNTIF(B87:AI87,VERİ!$AF$2)</f>
        <v>0</v>
      </c>
      <c r="AL87" s="5">
        <f>COUNTIF(B87:AI87,VERİ!$V$2)</f>
        <v>0</v>
      </c>
      <c r="AM87" s="6">
        <f>IF(A87="","",VERİ!E87)</f>
      </c>
      <c r="AN87" s="7">
        <f t="shared" si="5"/>
      </c>
      <c r="AO87" s="8">
        <f t="shared" si="6"/>
      </c>
      <c r="AP87" s="8">
        <f t="shared" si="7"/>
      </c>
      <c r="AQ87" s="8">
        <f t="shared" si="8"/>
      </c>
    </row>
    <row r="88" spans="1:43" ht="18" customHeight="1">
      <c r="A88" s="4"/>
      <c r="B88" s="4"/>
      <c r="C88" s="4"/>
      <c r="D88" s="4"/>
      <c r="E88" s="28"/>
      <c r="F88" s="28"/>
      <c r="G88" s="28" t="s">
        <v>33</v>
      </c>
      <c r="H88" s="28" t="s">
        <v>19</v>
      </c>
      <c r="I88" s="28"/>
      <c r="J88" s="28"/>
      <c r="K88" s="28"/>
      <c r="L88" s="28"/>
      <c r="M88" s="28"/>
      <c r="N88" s="28" t="s">
        <v>33</v>
      </c>
      <c r="O88" s="28" t="s">
        <v>19</v>
      </c>
      <c r="P88" s="28"/>
      <c r="Q88" s="28"/>
      <c r="R88" s="28"/>
      <c r="S88" s="28"/>
      <c r="T88" s="28"/>
      <c r="U88" s="28" t="s">
        <v>33</v>
      </c>
      <c r="V88" s="28" t="s">
        <v>19</v>
      </c>
      <c r="W88" s="28"/>
      <c r="X88" s="28"/>
      <c r="Y88" s="28"/>
      <c r="Z88" s="28"/>
      <c r="AA88" s="28"/>
      <c r="AB88" s="28" t="s">
        <v>33</v>
      </c>
      <c r="AC88" s="28" t="s">
        <v>19</v>
      </c>
      <c r="AD88" s="28"/>
      <c r="AE88" s="28"/>
      <c r="AF88" s="28"/>
      <c r="AG88" s="28"/>
      <c r="AH88" s="28"/>
      <c r="AI88" s="28" t="s">
        <v>33</v>
      </c>
      <c r="AJ88" s="5">
        <f>COUNTIF(B88:AI88,VERİ!$AA$2)</f>
        <v>0</v>
      </c>
      <c r="AK88" s="5">
        <f>COUNTIF(B88:AI88,VERİ!$AF$2)</f>
        <v>0</v>
      </c>
      <c r="AL88" s="5">
        <f>COUNTIF(B88:AI88,VERİ!$V$2)</f>
        <v>0</v>
      </c>
      <c r="AM88" s="6">
        <f>IF(A88="","",VERİ!E88)</f>
      </c>
      <c r="AN88" s="7">
        <f t="shared" si="5"/>
      </c>
      <c r="AO88" s="8">
        <f t="shared" si="6"/>
      </c>
      <c r="AP88" s="8">
        <f t="shared" si="7"/>
      </c>
      <c r="AQ88" s="8">
        <f t="shared" si="8"/>
      </c>
    </row>
    <row r="89" spans="1:43" ht="18" customHeight="1">
      <c r="A89" s="4"/>
      <c r="B89" s="4"/>
      <c r="C89" s="4"/>
      <c r="D89" s="4"/>
      <c r="E89" s="28"/>
      <c r="F89" s="28"/>
      <c r="G89" s="28" t="s">
        <v>33</v>
      </c>
      <c r="H89" s="28" t="s">
        <v>19</v>
      </c>
      <c r="I89" s="28"/>
      <c r="J89" s="28"/>
      <c r="K89" s="28"/>
      <c r="L89" s="28"/>
      <c r="M89" s="28"/>
      <c r="N89" s="28" t="s">
        <v>33</v>
      </c>
      <c r="O89" s="28" t="s">
        <v>19</v>
      </c>
      <c r="P89" s="28"/>
      <c r="Q89" s="28"/>
      <c r="R89" s="28"/>
      <c r="S89" s="28"/>
      <c r="T89" s="28"/>
      <c r="U89" s="28" t="s">
        <v>33</v>
      </c>
      <c r="V89" s="28" t="s">
        <v>19</v>
      </c>
      <c r="W89" s="28"/>
      <c r="X89" s="28"/>
      <c r="Y89" s="28"/>
      <c r="Z89" s="28"/>
      <c r="AA89" s="28"/>
      <c r="AB89" s="28" t="s">
        <v>33</v>
      </c>
      <c r="AC89" s="28" t="s">
        <v>19</v>
      </c>
      <c r="AD89" s="28"/>
      <c r="AE89" s="28"/>
      <c r="AF89" s="28"/>
      <c r="AG89" s="28"/>
      <c r="AH89" s="28"/>
      <c r="AI89" s="28" t="s">
        <v>33</v>
      </c>
      <c r="AJ89" s="5">
        <f>COUNTIF(B89:AI89,VERİ!$AA$2)</f>
        <v>0</v>
      </c>
      <c r="AK89" s="5">
        <f>COUNTIF(B89:AI89,VERİ!$AF$2)</f>
        <v>0</v>
      </c>
      <c r="AL89" s="5">
        <f>COUNTIF(B89:AI89,VERİ!$V$2)</f>
        <v>0</v>
      </c>
      <c r="AM89" s="6">
        <f>IF(A89="","",VERİ!E89)</f>
      </c>
      <c r="AN89" s="7">
        <f t="shared" si="5"/>
      </c>
      <c r="AO89" s="8">
        <f t="shared" si="6"/>
      </c>
      <c r="AP89" s="8">
        <f t="shared" si="7"/>
      </c>
      <c r="AQ89" s="8">
        <f t="shared" si="8"/>
      </c>
    </row>
    <row r="90" spans="1:43" ht="18" customHeight="1">
      <c r="A90" s="4"/>
      <c r="B90" s="4"/>
      <c r="C90" s="4"/>
      <c r="D90" s="4"/>
      <c r="E90" s="28"/>
      <c r="F90" s="28"/>
      <c r="G90" s="28" t="s">
        <v>33</v>
      </c>
      <c r="H90" s="28" t="s">
        <v>19</v>
      </c>
      <c r="I90" s="28"/>
      <c r="J90" s="28"/>
      <c r="K90" s="28"/>
      <c r="L90" s="28"/>
      <c r="M90" s="28"/>
      <c r="N90" s="28" t="s">
        <v>33</v>
      </c>
      <c r="O90" s="28" t="s">
        <v>19</v>
      </c>
      <c r="P90" s="28"/>
      <c r="Q90" s="28"/>
      <c r="R90" s="28"/>
      <c r="S90" s="28"/>
      <c r="T90" s="28"/>
      <c r="U90" s="28" t="s">
        <v>33</v>
      </c>
      <c r="V90" s="28" t="s">
        <v>19</v>
      </c>
      <c r="W90" s="28"/>
      <c r="X90" s="28"/>
      <c r="Y90" s="28"/>
      <c r="Z90" s="28"/>
      <c r="AA90" s="28"/>
      <c r="AB90" s="28" t="s">
        <v>33</v>
      </c>
      <c r="AC90" s="28" t="s">
        <v>19</v>
      </c>
      <c r="AD90" s="28"/>
      <c r="AE90" s="28"/>
      <c r="AF90" s="28"/>
      <c r="AG90" s="28"/>
      <c r="AH90" s="28"/>
      <c r="AI90" s="28" t="s">
        <v>33</v>
      </c>
      <c r="AJ90" s="5">
        <f>COUNTIF(B90:AI90,VERİ!$AA$2)</f>
        <v>0</v>
      </c>
      <c r="AK90" s="5">
        <f>COUNTIF(B90:AI90,VERİ!$AF$2)</f>
        <v>0</v>
      </c>
      <c r="AL90" s="5">
        <f>COUNTIF(B90:AI90,VERİ!$V$2)</f>
        <v>0</v>
      </c>
      <c r="AM90" s="6">
        <f>IF(A90="","",VERİ!E90)</f>
      </c>
      <c r="AN90" s="7">
        <f t="shared" si="5"/>
      </c>
      <c r="AO90" s="8">
        <f t="shared" si="6"/>
      </c>
      <c r="AP90" s="8">
        <f t="shared" si="7"/>
      </c>
      <c r="AQ90" s="8">
        <f t="shared" si="8"/>
      </c>
    </row>
    <row r="91" spans="1:43" ht="18" customHeight="1">
      <c r="A91" s="4"/>
      <c r="B91" s="4"/>
      <c r="C91" s="4"/>
      <c r="D91" s="4"/>
      <c r="E91" s="28"/>
      <c r="F91" s="28"/>
      <c r="G91" s="28" t="s">
        <v>33</v>
      </c>
      <c r="H91" s="28" t="s">
        <v>19</v>
      </c>
      <c r="I91" s="28"/>
      <c r="J91" s="28"/>
      <c r="K91" s="28"/>
      <c r="L91" s="28"/>
      <c r="M91" s="28"/>
      <c r="N91" s="28" t="s">
        <v>33</v>
      </c>
      <c r="O91" s="28" t="s">
        <v>19</v>
      </c>
      <c r="P91" s="28"/>
      <c r="Q91" s="28"/>
      <c r="R91" s="28"/>
      <c r="S91" s="28"/>
      <c r="T91" s="28"/>
      <c r="U91" s="28" t="s">
        <v>33</v>
      </c>
      <c r="V91" s="28" t="s">
        <v>19</v>
      </c>
      <c r="W91" s="28"/>
      <c r="X91" s="28"/>
      <c r="Y91" s="28"/>
      <c r="Z91" s="28"/>
      <c r="AA91" s="28"/>
      <c r="AB91" s="28" t="s">
        <v>33</v>
      </c>
      <c r="AC91" s="28" t="s">
        <v>19</v>
      </c>
      <c r="AD91" s="28"/>
      <c r="AE91" s="28"/>
      <c r="AF91" s="28"/>
      <c r="AG91" s="28"/>
      <c r="AH91" s="28"/>
      <c r="AI91" s="28" t="s">
        <v>33</v>
      </c>
      <c r="AJ91" s="5">
        <f>COUNTIF(B91:AI91,VERİ!$AA$2)</f>
        <v>0</v>
      </c>
      <c r="AK91" s="5">
        <f>COUNTIF(B91:AI91,VERİ!$AF$2)</f>
        <v>0</v>
      </c>
      <c r="AL91" s="5">
        <f>COUNTIF(B91:AI91,VERİ!$V$2)</f>
        <v>0</v>
      </c>
      <c r="AM91" s="6">
        <f>IF(A91="","",VERİ!E91)</f>
      </c>
      <c r="AN91" s="7">
        <f t="shared" si="5"/>
      </c>
      <c r="AO91" s="8">
        <f t="shared" si="6"/>
      </c>
      <c r="AP91" s="8">
        <f t="shared" si="7"/>
      </c>
      <c r="AQ91" s="8">
        <f t="shared" si="8"/>
      </c>
    </row>
    <row r="92" spans="1:43" ht="18" customHeight="1">
      <c r="A92" s="4"/>
      <c r="B92" s="4"/>
      <c r="C92" s="4"/>
      <c r="D92" s="4"/>
      <c r="E92" s="28"/>
      <c r="F92" s="28"/>
      <c r="G92" s="28" t="s">
        <v>33</v>
      </c>
      <c r="H92" s="28" t="s">
        <v>19</v>
      </c>
      <c r="I92" s="28"/>
      <c r="J92" s="28"/>
      <c r="K92" s="28"/>
      <c r="L92" s="28"/>
      <c r="M92" s="28"/>
      <c r="N92" s="28" t="s">
        <v>33</v>
      </c>
      <c r="O92" s="28" t="s">
        <v>19</v>
      </c>
      <c r="P92" s="28"/>
      <c r="Q92" s="28"/>
      <c r="R92" s="28"/>
      <c r="S92" s="28"/>
      <c r="T92" s="28"/>
      <c r="U92" s="28" t="s">
        <v>33</v>
      </c>
      <c r="V92" s="28" t="s">
        <v>19</v>
      </c>
      <c r="W92" s="28"/>
      <c r="X92" s="28"/>
      <c r="Y92" s="28"/>
      <c r="Z92" s="28"/>
      <c r="AA92" s="28"/>
      <c r="AB92" s="28" t="s">
        <v>33</v>
      </c>
      <c r="AC92" s="28" t="s">
        <v>19</v>
      </c>
      <c r="AD92" s="28"/>
      <c r="AE92" s="28"/>
      <c r="AF92" s="28"/>
      <c r="AG92" s="28"/>
      <c r="AH92" s="28"/>
      <c r="AI92" s="28" t="s">
        <v>33</v>
      </c>
      <c r="AJ92" s="5">
        <f>COUNTIF(B92:AI92,VERİ!$AA$2)</f>
        <v>0</v>
      </c>
      <c r="AK92" s="5">
        <f>COUNTIF(B92:AI92,VERİ!$AF$2)</f>
        <v>0</v>
      </c>
      <c r="AL92" s="5">
        <f>COUNTIF(B92:AI92,VERİ!$V$2)</f>
        <v>0</v>
      </c>
      <c r="AM92" s="6">
        <f>IF(A92="","",VERİ!E92)</f>
      </c>
      <c r="AN92" s="7">
        <f t="shared" si="5"/>
      </c>
      <c r="AO92" s="8">
        <f t="shared" si="6"/>
      </c>
      <c r="AP92" s="8">
        <f t="shared" si="7"/>
      </c>
      <c r="AQ92" s="8">
        <f t="shared" si="8"/>
      </c>
    </row>
    <row r="93" spans="1:43" ht="18" customHeight="1">
      <c r="A93" s="4"/>
      <c r="B93" s="4"/>
      <c r="C93" s="4"/>
      <c r="D93" s="4"/>
      <c r="E93" s="28"/>
      <c r="F93" s="28"/>
      <c r="G93" s="28" t="s">
        <v>33</v>
      </c>
      <c r="H93" s="28" t="s">
        <v>19</v>
      </c>
      <c r="I93" s="28"/>
      <c r="J93" s="28"/>
      <c r="K93" s="28"/>
      <c r="L93" s="28"/>
      <c r="M93" s="28"/>
      <c r="N93" s="28" t="s">
        <v>33</v>
      </c>
      <c r="O93" s="28" t="s">
        <v>19</v>
      </c>
      <c r="P93" s="28"/>
      <c r="Q93" s="28"/>
      <c r="R93" s="28"/>
      <c r="S93" s="28"/>
      <c r="T93" s="28"/>
      <c r="U93" s="28" t="s">
        <v>33</v>
      </c>
      <c r="V93" s="28" t="s">
        <v>19</v>
      </c>
      <c r="W93" s="28"/>
      <c r="X93" s="28"/>
      <c r="Y93" s="28"/>
      <c r="Z93" s="28"/>
      <c r="AA93" s="28"/>
      <c r="AB93" s="28" t="s">
        <v>33</v>
      </c>
      <c r="AC93" s="28" t="s">
        <v>19</v>
      </c>
      <c r="AD93" s="28"/>
      <c r="AE93" s="28"/>
      <c r="AF93" s="28"/>
      <c r="AG93" s="28"/>
      <c r="AH93" s="28"/>
      <c r="AI93" s="28" t="s">
        <v>33</v>
      </c>
      <c r="AJ93" s="5">
        <f>COUNTIF(B93:AI93,VERİ!$AA$2)</f>
        <v>0</v>
      </c>
      <c r="AK93" s="5">
        <f>COUNTIF(B93:AI93,VERİ!$AF$2)</f>
        <v>0</v>
      </c>
      <c r="AL93" s="5">
        <f>COUNTIF(B93:AI93,VERİ!$V$2)</f>
        <v>0</v>
      </c>
      <c r="AM93" s="6">
        <f>IF(A93="","",VERİ!E93)</f>
      </c>
      <c r="AN93" s="7">
        <f t="shared" si="5"/>
      </c>
      <c r="AO93" s="8">
        <f t="shared" si="6"/>
      </c>
      <c r="AP93" s="8">
        <f t="shared" si="7"/>
      </c>
      <c r="AQ93" s="8">
        <f t="shared" si="8"/>
      </c>
    </row>
    <row r="94" spans="1:43" ht="18" customHeight="1">
      <c r="A94" s="4"/>
      <c r="B94" s="4"/>
      <c r="C94" s="4"/>
      <c r="D94" s="4"/>
      <c r="E94" s="28"/>
      <c r="F94" s="28"/>
      <c r="G94" s="28" t="s">
        <v>33</v>
      </c>
      <c r="H94" s="28" t="s">
        <v>19</v>
      </c>
      <c r="I94" s="28"/>
      <c r="J94" s="28"/>
      <c r="K94" s="28"/>
      <c r="L94" s="28"/>
      <c r="M94" s="28"/>
      <c r="N94" s="28" t="s">
        <v>33</v>
      </c>
      <c r="O94" s="28" t="s">
        <v>19</v>
      </c>
      <c r="P94" s="28"/>
      <c r="Q94" s="28"/>
      <c r="R94" s="28"/>
      <c r="S94" s="28"/>
      <c r="T94" s="28"/>
      <c r="U94" s="28" t="s">
        <v>33</v>
      </c>
      <c r="V94" s="28" t="s">
        <v>19</v>
      </c>
      <c r="W94" s="28"/>
      <c r="X94" s="28"/>
      <c r="Y94" s="28"/>
      <c r="Z94" s="28"/>
      <c r="AA94" s="28"/>
      <c r="AB94" s="28" t="s">
        <v>33</v>
      </c>
      <c r="AC94" s="28" t="s">
        <v>19</v>
      </c>
      <c r="AD94" s="28"/>
      <c r="AE94" s="28"/>
      <c r="AF94" s="28"/>
      <c r="AG94" s="28"/>
      <c r="AH94" s="28"/>
      <c r="AI94" s="28" t="s">
        <v>33</v>
      </c>
      <c r="AJ94" s="5">
        <f>COUNTIF(B94:AI94,VERİ!$AA$2)</f>
        <v>0</v>
      </c>
      <c r="AK94" s="5">
        <f>COUNTIF(B94:AI94,VERİ!$AF$2)</f>
        <v>0</v>
      </c>
      <c r="AL94" s="5">
        <f>COUNTIF(B94:AI94,VERİ!$V$2)</f>
        <v>0</v>
      </c>
      <c r="AM94" s="6">
        <f>IF(A94="","",VERİ!E94)</f>
      </c>
      <c r="AN94" s="7">
        <f t="shared" si="5"/>
      </c>
      <c r="AO94" s="8">
        <f t="shared" si="6"/>
      </c>
      <c r="AP94" s="8">
        <f t="shared" si="7"/>
      </c>
      <c r="AQ94" s="8">
        <f t="shared" si="8"/>
      </c>
    </row>
    <row r="95" spans="1:43" ht="18" customHeight="1">
      <c r="A95" s="4"/>
      <c r="B95" s="4"/>
      <c r="C95" s="4"/>
      <c r="D95" s="4"/>
      <c r="E95" s="28"/>
      <c r="F95" s="28"/>
      <c r="G95" s="28" t="s">
        <v>33</v>
      </c>
      <c r="H95" s="28" t="s">
        <v>19</v>
      </c>
      <c r="I95" s="28"/>
      <c r="J95" s="28"/>
      <c r="K95" s="28"/>
      <c r="L95" s="28"/>
      <c r="M95" s="28"/>
      <c r="N95" s="28" t="s">
        <v>33</v>
      </c>
      <c r="O95" s="28" t="s">
        <v>19</v>
      </c>
      <c r="P95" s="28"/>
      <c r="Q95" s="28"/>
      <c r="R95" s="28"/>
      <c r="S95" s="28"/>
      <c r="T95" s="28"/>
      <c r="U95" s="28" t="s">
        <v>33</v>
      </c>
      <c r="V95" s="28" t="s">
        <v>19</v>
      </c>
      <c r="W95" s="28"/>
      <c r="X95" s="28"/>
      <c r="Y95" s="28"/>
      <c r="Z95" s="28"/>
      <c r="AA95" s="28"/>
      <c r="AB95" s="28" t="s">
        <v>33</v>
      </c>
      <c r="AC95" s="28" t="s">
        <v>19</v>
      </c>
      <c r="AD95" s="28"/>
      <c r="AE95" s="28"/>
      <c r="AF95" s="28"/>
      <c r="AG95" s="28"/>
      <c r="AH95" s="28"/>
      <c r="AI95" s="28" t="s">
        <v>33</v>
      </c>
      <c r="AJ95" s="5">
        <f>COUNTIF(B95:AI95,VERİ!$AA$2)</f>
        <v>0</v>
      </c>
      <c r="AK95" s="5">
        <f>COUNTIF(B95:AI95,VERİ!$AF$2)</f>
        <v>0</v>
      </c>
      <c r="AL95" s="5">
        <f>COUNTIF(B95:AI95,VERİ!$V$2)</f>
        <v>0</v>
      </c>
      <c r="AM95" s="6">
        <f>IF(A95="","",VERİ!E95)</f>
      </c>
      <c r="AN95" s="7">
        <f t="shared" si="5"/>
      </c>
      <c r="AO95" s="8">
        <f t="shared" si="6"/>
      </c>
      <c r="AP95" s="8">
        <f t="shared" si="7"/>
      </c>
      <c r="AQ95" s="8">
        <f t="shared" si="8"/>
      </c>
    </row>
    <row r="96" spans="1:43" ht="18" customHeight="1">
      <c r="A96" s="4"/>
      <c r="B96" s="4"/>
      <c r="C96" s="4"/>
      <c r="D96" s="4"/>
      <c r="E96" s="28"/>
      <c r="F96" s="28"/>
      <c r="G96" s="28" t="s">
        <v>33</v>
      </c>
      <c r="H96" s="28" t="s">
        <v>19</v>
      </c>
      <c r="I96" s="28"/>
      <c r="J96" s="28"/>
      <c r="K96" s="28"/>
      <c r="L96" s="28"/>
      <c r="M96" s="28"/>
      <c r="N96" s="28" t="s">
        <v>33</v>
      </c>
      <c r="O96" s="28" t="s">
        <v>19</v>
      </c>
      <c r="P96" s="28"/>
      <c r="Q96" s="28"/>
      <c r="R96" s="28"/>
      <c r="S96" s="28"/>
      <c r="T96" s="28"/>
      <c r="U96" s="28" t="s">
        <v>33</v>
      </c>
      <c r="V96" s="28" t="s">
        <v>19</v>
      </c>
      <c r="W96" s="28"/>
      <c r="X96" s="28"/>
      <c r="Y96" s="28"/>
      <c r="Z96" s="28"/>
      <c r="AA96" s="28"/>
      <c r="AB96" s="28" t="s">
        <v>33</v>
      </c>
      <c r="AC96" s="28" t="s">
        <v>19</v>
      </c>
      <c r="AD96" s="28"/>
      <c r="AE96" s="28"/>
      <c r="AF96" s="28"/>
      <c r="AG96" s="28"/>
      <c r="AH96" s="28"/>
      <c r="AI96" s="28" t="s">
        <v>33</v>
      </c>
      <c r="AJ96" s="5">
        <f>COUNTIF(B96:AI96,VERİ!$AA$2)</f>
        <v>0</v>
      </c>
      <c r="AK96" s="5">
        <f>COUNTIF(B96:AI96,VERİ!$AF$2)</f>
        <v>0</v>
      </c>
      <c r="AL96" s="5">
        <f>COUNTIF(B96:AI96,VERİ!$V$2)</f>
        <v>0</v>
      </c>
      <c r="AM96" s="6">
        <f>IF(A96="","",VERİ!E96)</f>
      </c>
      <c r="AN96" s="7">
        <f t="shared" si="5"/>
      </c>
      <c r="AO96" s="8">
        <f t="shared" si="6"/>
      </c>
      <c r="AP96" s="8">
        <f t="shared" si="7"/>
      </c>
      <c r="AQ96" s="8">
        <f t="shared" si="8"/>
      </c>
    </row>
    <row r="97" spans="1:43" ht="18" customHeight="1">
      <c r="A97" s="4"/>
      <c r="B97" s="4"/>
      <c r="C97" s="4"/>
      <c r="D97" s="4"/>
      <c r="E97" s="28"/>
      <c r="F97" s="28"/>
      <c r="G97" s="28" t="s">
        <v>33</v>
      </c>
      <c r="H97" s="28" t="s">
        <v>19</v>
      </c>
      <c r="I97" s="28"/>
      <c r="J97" s="28"/>
      <c r="K97" s="28"/>
      <c r="L97" s="28"/>
      <c r="M97" s="28"/>
      <c r="N97" s="28" t="s">
        <v>33</v>
      </c>
      <c r="O97" s="28" t="s">
        <v>19</v>
      </c>
      <c r="P97" s="28"/>
      <c r="Q97" s="28"/>
      <c r="R97" s="28"/>
      <c r="S97" s="28"/>
      <c r="T97" s="28"/>
      <c r="U97" s="28" t="s">
        <v>33</v>
      </c>
      <c r="V97" s="28" t="s">
        <v>19</v>
      </c>
      <c r="W97" s="28"/>
      <c r="X97" s="28"/>
      <c r="Y97" s="28"/>
      <c r="Z97" s="28"/>
      <c r="AA97" s="28"/>
      <c r="AB97" s="28" t="s">
        <v>33</v>
      </c>
      <c r="AC97" s="28" t="s">
        <v>19</v>
      </c>
      <c r="AD97" s="28"/>
      <c r="AE97" s="28"/>
      <c r="AF97" s="28"/>
      <c r="AG97" s="28"/>
      <c r="AH97" s="28"/>
      <c r="AI97" s="28" t="s">
        <v>33</v>
      </c>
      <c r="AJ97" s="5">
        <f>COUNTIF(B97:AI97,VERİ!$AA$2)</f>
        <v>0</v>
      </c>
      <c r="AK97" s="5">
        <f>COUNTIF(B97:AI97,VERİ!$AF$2)</f>
        <v>0</v>
      </c>
      <c r="AL97" s="5">
        <f>COUNTIF(B97:AI97,VERİ!$V$2)</f>
        <v>0</v>
      </c>
      <c r="AM97" s="6">
        <f>IF(A97="","",VERİ!E97)</f>
      </c>
      <c r="AN97" s="7">
        <f t="shared" si="5"/>
      </c>
      <c r="AO97" s="8">
        <f t="shared" si="6"/>
      </c>
      <c r="AP97" s="8">
        <f t="shared" si="7"/>
      </c>
      <c r="AQ97" s="8">
        <f t="shared" si="8"/>
      </c>
    </row>
    <row r="98" spans="1:43" ht="18" customHeight="1">
      <c r="A98" s="4"/>
      <c r="B98" s="4"/>
      <c r="C98" s="4"/>
      <c r="D98" s="4"/>
      <c r="E98" s="28"/>
      <c r="F98" s="28"/>
      <c r="G98" s="28" t="s">
        <v>33</v>
      </c>
      <c r="H98" s="28" t="s">
        <v>19</v>
      </c>
      <c r="I98" s="28"/>
      <c r="J98" s="28"/>
      <c r="K98" s="28"/>
      <c r="L98" s="28"/>
      <c r="M98" s="28"/>
      <c r="N98" s="28" t="s">
        <v>33</v>
      </c>
      <c r="O98" s="28" t="s">
        <v>19</v>
      </c>
      <c r="P98" s="28"/>
      <c r="Q98" s="28"/>
      <c r="R98" s="28"/>
      <c r="S98" s="28"/>
      <c r="T98" s="28"/>
      <c r="U98" s="28" t="s">
        <v>33</v>
      </c>
      <c r="V98" s="28" t="s">
        <v>19</v>
      </c>
      <c r="W98" s="28"/>
      <c r="X98" s="28"/>
      <c r="Y98" s="28"/>
      <c r="Z98" s="28"/>
      <c r="AA98" s="28"/>
      <c r="AB98" s="28" t="s">
        <v>33</v>
      </c>
      <c r="AC98" s="28" t="s">
        <v>19</v>
      </c>
      <c r="AD98" s="28"/>
      <c r="AE98" s="28"/>
      <c r="AF98" s="28"/>
      <c r="AG98" s="28"/>
      <c r="AH98" s="28"/>
      <c r="AI98" s="28" t="s">
        <v>33</v>
      </c>
      <c r="AJ98" s="5">
        <f>COUNTIF(B98:AI98,VERİ!$AA$2)</f>
        <v>0</v>
      </c>
      <c r="AK98" s="5">
        <f>COUNTIF(B98:AI98,VERİ!$AF$2)</f>
        <v>0</v>
      </c>
      <c r="AL98" s="5">
        <f>COUNTIF(B98:AI98,VERİ!$V$2)</f>
        <v>0</v>
      </c>
      <c r="AM98" s="6">
        <f>IF(A98="","",VERİ!E98)</f>
      </c>
      <c r="AN98" s="7">
        <f t="shared" si="5"/>
      </c>
      <c r="AO98" s="8">
        <f t="shared" si="6"/>
      </c>
      <c r="AP98" s="8">
        <f t="shared" si="7"/>
      </c>
      <c r="AQ98" s="8">
        <f t="shared" si="8"/>
      </c>
    </row>
    <row r="99" spans="1:43" ht="18" customHeight="1">
      <c r="A99" s="4"/>
      <c r="B99" s="4"/>
      <c r="C99" s="4"/>
      <c r="D99" s="4"/>
      <c r="E99" s="28"/>
      <c r="F99" s="28"/>
      <c r="G99" s="28" t="s">
        <v>33</v>
      </c>
      <c r="H99" s="28" t="s">
        <v>19</v>
      </c>
      <c r="I99" s="28"/>
      <c r="J99" s="28"/>
      <c r="K99" s="28"/>
      <c r="L99" s="28"/>
      <c r="M99" s="28"/>
      <c r="N99" s="28" t="s">
        <v>33</v>
      </c>
      <c r="O99" s="28" t="s">
        <v>19</v>
      </c>
      <c r="P99" s="28"/>
      <c r="Q99" s="28"/>
      <c r="R99" s="28"/>
      <c r="S99" s="28"/>
      <c r="T99" s="28"/>
      <c r="U99" s="28" t="s">
        <v>33</v>
      </c>
      <c r="V99" s="28" t="s">
        <v>19</v>
      </c>
      <c r="W99" s="28"/>
      <c r="X99" s="28"/>
      <c r="Y99" s="28"/>
      <c r="Z99" s="28"/>
      <c r="AA99" s="28"/>
      <c r="AB99" s="28" t="s">
        <v>33</v>
      </c>
      <c r="AC99" s="28" t="s">
        <v>19</v>
      </c>
      <c r="AD99" s="28"/>
      <c r="AE99" s="28"/>
      <c r="AF99" s="28"/>
      <c r="AG99" s="28"/>
      <c r="AH99" s="28"/>
      <c r="AI99" s="28" t="s">
        <v>33</v>
      </c>
      <c r="AJ99" s="5">
        <f>COUNTIF(B99:AI99,VERİ!$AA$2)</f>
        <v>0</v>
      </c>
      <c r="AK99" s="5">
        <f>COUNTIF(B99:AI99,VERİ!$AF$2)</f>
        <v>0</v>
      </c>
      <c r="AL99" s="5">
        <f>COUNTIF(B99:AI99,VERİ!$V$2)</f>
        <v>0</v>
      </c>
      <c r="AM99" s="6">
        <f>IF(A99="","",VERİ!E99)</f>
      </c>
      <c r="AN99" s="7">
        <f t="shared" si="5"/>
      </c>
      <c r="AO99" s="8">
        <f t="shared" si="6"/>
      </c>
      <c r="AP99" s="8">
        <f t="shared" si="7"/>
      </c>
      <c r="AQ99" s="8">
        <f t="shared" si="8"/>
      </c>
    </row>
    <row r="100" spans="1:43" ht="18" customHeight="1">
      <c r="A100" s="4"/>
      <c r="B100" s="4"/>
      <c r="C100" s="4"/>
      <c r="D100" s="4"/>
      <c r="E100" s="28"/>
      <c r="F100" s="28"/>
      <c r="G100" s="28" t="s">
        <v>33</v>
      </c>
      <c r="H100" s="28" t="s">
        <v>19</v>
      </c>
      <c r="I100" s="28"/>
      <c r="J100" s="28"/>
      <c r="K100" s="28"/>
      <c r="L100" s="28"/>
      <c r="M100" s="28"/>
      <c r="N100" s="28" t="s">
        <v>33</v>
      </c>
      <c r="O100" s="28" t="s">
        <v>19</v>
      </c>
      <c r="P100" s="28"/>
      <c r="Q100" s="28"/>
      <c r="R100" s="28"/>
      <c r="S100" s="28"/>
      <c r="T100" s="28"/>
      <c r="U100" s="28" t="s">
        <v>33</v>
      </c>
      <c r="V100" s="28" t="s">
        <v>19</v>
      </c>
      <c r="W100" s="28"/>
      <c r="X100" s="28"/>
      <c r="Y100" s="28"/>
      <c r="Z100" s="28"/>
      <c r="AA100" s="28"/>
      <c r="AB100" s="28" t="s">
        <v>33</v>
      </c>
      <c r="AC100" s="28" t="s">
        <v>19</v>
      </c>
      <c r="AD100" s="28"/>
      <c r="AE100" s="28"/>
      <c r="AF100" s="28"/>
      <c r="AG100" s="28"/>
      <c r="AH100" s="28"/>
      <c r="AI100" s="28" t="s">
        <v>33</v>
      </c>
      <c r="AJ100" s="5">
        <f>COUNTIF(B100:AI100,VERİ!$AA$2)</f>
        <v>0</v>
      </c>
      <c r="AK100" s="5">
        <f>COUNTIF(B100:AI100,VERİ!$AF$2)</f>
        <v>0</v>
      </c>
      <c r="AL100" s="5">
        <f>COUNTIF(B100:AI100,VERİ!$V$2)</f>
        <v>0</v>
      </c>
      <c r="AM100" s="6">
        <f>IF(A100="","",VERİ!E100)</f>
      </c>
      <c r="AN100" s="7">
        <f t="shared" si="5"/>
      </c>
      <c r="AO100" s="8">
        <f t="shared" si="6"/>
      </c>
      <c r="AP100" s="8">
        <f t="shared" si="7"/>
      </c>
      <c r="AQ100" s="8">
        <f t="shared" si="8"/>
      </c>
    </row>
    <row r="101" spans="1:43" ht="18" customHeight="1">
      <c r="A101" s="4"/>
      <c r="B101" s="4"/>
      <c r="C101" s="4"/>
      <c r="D101" s="4"/>
      <c r="E101" s="28"/>
      <c r="F101" s="28"/>
      <c r="G101" s="28" t="s">
        <v>33</v>
      </c>
      <c r="H101" s="28" t="s">
        <v>19</v>
      </c>
      <c r="I101" s="28"/>
      <c r="J101" s="28"/>
      <c r="K101" s="28"/>
      <c r="L101" s="28"/>
      <c r="M101" s="28"/>
      <c r="N101" s="28" t="s">
        <v>33</v>
      </c>
      <c r="O101" s="28" t="s">
        <v>19</v>
      </c>
      <c r="P101" s="28"/>
      <c r="Q101" s="28"/>
      <c r="R101" s="28"/>
      <c r="S101" s="28"/>
      <c r="T101" s="28"/>
      <c r="U101" s="28" t="s">
        <v>33</v>
      </c>
      <c r="V101" s="28" t="s">
        <v>19</v>
      </c>
      <c r="W101" s="28"/>
      <c r="X101" s="28"/>
      <c r="Y101" s="28"/>
      <c r="Z101" s="28"/>
      <c r="AA101" s="28"/>
      <c r="AB101" s="28" t="s">
        <v>33</v>
      </c>
      <c r="AC101" s="28" t="s">
        <v>19</v>
      </c>
      <c r="AD101" s="28"/>
      <c r="AE101" s="28"/>
      <c r="AF101" s="28"/>
      <c r="AG101" s="28"/>
      <c r="AH101" s="28"/>
      <c r="AI101" s="28" t="s">
        <v>33</v>
      </c>
      <c r="AJ101" s="5">
        <f>COUNTIF(B101:AI101,VERİ!$AA$2)</f>
        <v>0</v>
      </c>
      <c r="AK101" s="5">
        <f>COUNTIF(B101:AI101,VERİ!$AF$2)</f>
        <v>0</v>
      </c>
      <c r="AL101" s="5">
        <f>COUNTIF(B101:AI101,VERİ!$V$2)</f>
        <v>0</v>
      </c>
      <c r="AM101" s="6">
        <f>IF(A101="","",VERİ!E101)</f>
      </c>
      <c r="AN101" s="7">
        <f t="shared" si="5"/>
      </c>
      <c r="AO101" s="8">
        <f t="shared" si="6"/>
      </c>
      <c r="AP101" s="8">
        <f t="shared" si="7"/>
      </c>
      <c r="AQ101" s="8">
        <f t="shared" si="8"/>
      </c>
    </row>
    <row r="102" spans="1:43" ht="18" customHeight="1">
      <c r="A102" s="4"/>
      <c r="B102" s="4"/>
      <c r="C102" s="4"/>
      <c r="D102" s="4"/>
      <c r="E102" s="28"/>
      <c r="F102" s="28"/>
      <c r="G102" s="28" t="s">
        <v>33</v>
      </c>
      <c r="H102" s="28" t="s">
        <v>19</v>
      </c>
      <c r="I102" s="28"/>
      <c r="J102" s="28"/>
      <c r="K102" s="28"/>
      <c r="L102" s="28"/>
      <c r="M102" s="28"/>
      <c r="N102" s="28" t="s">
        <v>33</v>
      </c>
      <c r="O102" s="28" t="s">
        <v>19</v>
      </c>
      <c r="P102" s="28"/>
      <c r="Q102" s="28"/>
      <c r="R102" s="28"/>
      <c r="S102" s="28"/>
      <c r="T102" s="28"/>
      <c r="U102" s="28" t="s">
        <v>33</v>
      </c>
      <c r="V102" s="28" t="s">
        <v>19</v>
      </c>
      <c r="W102" s="28"/>
      <c r="X102" s="28"/>
      <c r="Y102" s="28"/>
      <c r="Z102" s="28"/>
      <c r="AA102" s="28"/>
      <c r="AB102" s="28" t="s">
        <v>33</v>
      </c>
      <c r="AC102" s="28" t="s">
        <v>19</v>
      </c>
      <c r="AD102" s="28"/>
      <c r="AE102" s="28"/>
      <c r="AF102" s="28"/>
      <c r="AG102" s="28"/>
      <c r="AH102" s="28"/>
      <c r="AI102" s="28" t="s">
        <v>33</v>
      </c>
      <c r="AJ102" s="5">
        <f>COUNTIF(B102:AI102,VERİ!$AA$2)</f>
        <v>0</v>
      </c>
      <c r="AK102" s="5">
        <f>COUNTIF(B102:AI102,VERİ!$AF$2)</f>
        <v>0</v>
      </c>
      <c r="AL102" s="5">
        <f>COUNTIF(B102:AI102,VERİ!$V$2)</f>
        <v>0</v>
      </c>
      <c r="AM102" s="6">
        <f>IF(A102="","",VERİ!E102)</f>
      </c>
      <c r="AN102" s="7">
        <f t="shared" si="5"/>
      </c>
      <c r="AO102" s="8">
        <f t="shared" si="6"/>
      </c>
      <c r="AP102" s="8">
        <f t="shared" si="7"/>
      </c>
      <c r="AQ102" s="8">
        <f t="shared" si="8"/>
      </c>
    </row>
    <row r="103" spans="1:43" ht="18" customHeight="1">
      <c r="A103" s="4"/>
      <c r="B103" s="4"/>
      <c r="C103" s="4"/>
      <c r="D103" s="4"/>
      <c r="E103" s="28"/>
      <c r="F103" s="28"/>
      <c r="G103" s="28" t="s">
        <v>33</v>
      </c>
      <c r="H103" s="28" t="s">
        <v>19</v>
      </c>
      <c r="I103" s="28"/>
      <c r="J103" s="28"/>
      <c r="K103" s="28"/>
      <c r="L103" s="28"/>
      <c r="M103" s="28"/>
      <c r="N103" s="28" t="s">
        <v>33</v>
      </c>
      <c r="O103" s="28" t="s">
        <v>19</v>
      </c>
      <c r="P103" s="28"/>
      <c r="Q103" s="28"/>
      <c r="R103" s="28"/>
      <c r="S103" s="28"/>
      <c r="T103" s="28"/>
      <c r="U103" s="28" t="s">
        <v>33</v>
      </c>
      <c r="V103" s="28" t="s">
        <v>19</v>
      </c>
      <c r="W103" s="28"/>
      <c r="X103" s="28"/>
      <c r="Y103" s="28"/>
      <c r="Z103" s="28"/>
      <c r="AA103" s="28"/>
      <c r="AB103" s="28" t="s">
        <v>33</v>
      </c>
      <c r="AC103" s="28" t="s">
        <v>19</v>
      </c>
      <c r="AD103" s="28"/>
      <c r="AE103" s="28"/>
      <c r="AF103" s="28"/>
      <c r="AG103" s="28"/>
      <c r="AH103" s="28"/>
      <c r="AI103" s="28" t="s">
        <v>33</v>
      </c>
      <c r="AJ103" s="5">
        <f>COUNTIF(B103:AI103,VERİ!$AA$2)</f>
        <v>0</v>
      </c>
      <c r="AK103" s="5">
        <f>COUNTIF(B103:AI103,VERİ!$AF$2)</f>
        <v>0</v>
      </c>
      <c r="AL103" s="5">
        <f>COUNTIF(B103:AI103,VERİ!$V$2)</f>
        <v>0</v>
      </c>
      <c r="AM103" s="6">
        <f>IF(A103="","",VERİ!E103)</f>
      </c>
      <c r="AN103" s="7">
        <f t="shared" si="5"/>
      </c>
      <c r="AO103" s="8">
        <f t="shared" si="6"/>
      </c>
      <c r="AP103" s="8">
        <f t="shared" si="7"/>
      </c>
      <c r="AQ103" s="8">
        <f t="shared" si="8"/>
      </c>
    </row>
    <row r="104" spans="1:43" ht="18" customHeight="1">
      <c r="A104" s="4"/>
      <c r="B104" s="4"/>
      <c r="C104" s="4"/>
      <c r="D104" s="4"/>
      <c r="E104" s="28"/>
      <c r="F104" s="28"/>
      <c r="G104" s="28" t="s">
        <v>33</v>
      </c>
      <c r="H104" s="28" t="s">
        <v>19</v>
      </c>
      <c r="I104" s="28"/>
      <c r="J104" s="28"/>
      <c r="K104" s="28"/>
      <c r="L104" s="28"/>
      <c r="M104" s="28"/>
      <c r="N104" s="28" t="s">
        <v>33</v>
      </c>
      <c r="O104" s="28" t="s">
        <v>19</v>
      </c>
      <c r="P104" s="28"/>
      <c r="Q104" s="28"/>
      <c r="R104" s="28"/>
      <c r="S104" s="28"/>
      <c r="T104" s="28"/>
      <c r="U104" s="28" t="s">
        <v>33</v>
      </c>
      <c r="V104" s="28" t="s">
        <v>19</v>
      </c>
      <c r="W104" s="28"/>
      <c r="X104" s="28"/>
      <c r="Y104" s="28"/>
      <c r="Z104" s="28"/>
      <c r="AA104" s="28"/>
      <c r="AB104" s="28" t="s">
        <v>33</v>
      </c>
      <c r="AC104" s="28" t="s">
        <v>19</v>
      </c>
      <c r="AD104" s="28"/>
      <c r="AE104" s="28"/>
      <c r="AF104" s="28"/>
      <c r="AG104" s="28"/>
      <c r="AH104" s="28"/>
      <c r="AI104" s="28" t="s">
        <v>33</v>
      </c>
      <c r="AJ104" s="5">
        <f>COUNTIF(B104:AI104,VERİ!$AA$2)</f>
        <v>0</v>
      </c>
      <c r="AK104" s="5">
        <f>COUNTIF(B104:AI104,VERİ!$AF$2)</f>
        <v>0</v>
      </c>
      <c r="AL104" s="5">
        <f>COUNTIF(B104:AI104,VERİ!$V$2)</f>
        <v>0</v>
      </c>
      <c r="AM104" s="6">
        <f>IF(A104="","",VERİ!E104)</f>
      </c>
      <c r="AN104" s="7">
        <f t="shared" si="5"/>
      </c>
      <c r="AO104" s="8">
        <f t="shared" si="6"/>
      </c>
      <c r="AP104" s="8">
        <f t="shared" si="7"/>
      </c>
      <c r="AQ104" s="8">
        <f t="shared" si="8"/>
      </c>
    </row>
    <row r="105" spans="1:43" ht="18" customHeight="1">
      <c r="A105" s="4"/>
      <c r="B105" s="4"/>
      <c r="C105" s="4"/>
      <c r="D105" s="4"/>
      <c r="E105" s="28"/>
      <c r="F105" s="28"/>
      <c r="G105" s="28" t="s">
        <v>33</v>
      </c>
      <c r="H105" s="28" t="s">
        <v>19</v>
      </c>
      <c r="I105" s="28"/>
      <c r="J105" s="28"/>
      <c r="K105" s="28"/>
      <c r="L105" s="28"/>
      <c r="M105" s="28"/>
      <c r="N105" s="28" t="s">
        <v>33</v>
      </c>
      <c r="O105" s="28" t="s">
        <v>19</v>
      </c>
      <c r="P105" s="28"/>
      <c r="Q105" s="28"/>
      <c r="R105" s="28"/>
      <c r="S105" s="28"/>
      <c r="T105" s="28"/>
      <c r="U105" s="28" t="s">
        <v>33</v>
      </c>
      <c r="V105" s="28" t="s">
        <v>19</v>
      </c>
      <c r="W105" s="28"/>
      <c r="X105" s="28"/>
      <c r="Y105" s="28"/>
      <c r="Z105" s="28"/>
      <c r="AA105" s="28"/>
      <c r="AB105" s="28" t="s">
        <v>33</v>
      </c>
      <c r="AC105" s="28" t="s">
        <v>19</v>
      </c>
      <c r="AD105" s="28"/>
      <c r="AE105" s="28"/>
      <c r="AF105" s="28"/>
      <c r="AG105" s="28"/>
      <c r="AH105" s="28"/>
      <c r="AI105" s="28" t="s">
        <v>33</v>
      </c>
      <c r="AJ105" s="5">
        <f>COUNTIF(B105:AI105,VERİ!$AA$2)</f>
        <v>0</v>
      </c>
      <c r="AK105" s="5">
        <f>COUNTIF(B105:AI105,VERİ!$AF$2)</f>
        <v>0</v>
      </c>
      <c r="AL105" s="5">
        <f>COUNTIF(B105:AI105,VERİ!$V$2)</f>
        <v>0</v>
      </c>
      <c r="AM105" s="6">
        <f>IF(A105="","",VERİ!E105)</f>
      </c>
      <c r="AN105" s="7">
        <f t="shared" si="5"/>
      </c>
      <c r="AO105" s="8">
        <f t="shared" si="6"/>
      </c>
      <c r="AP105" s="8">
        <f t="shared" si="7"/>
      </c>
      <c r="AQ105" s="8">
        <f t="shared" si="8"/>
      </c>
    </row>
    <row r="106" spans="1:43" ht="18" customHeight="1">
      <c r="A106" s="4"/>
      <c r="B106" s="4"/>
      <c r="C106" s="4"/>
      <c r="D106" s="4"/>
      <c r="E106" s="28"/>
      <c r="F106" s="28"/>
      <c r="G106" s="28" t="s">
        <v>33</v>
      </c>
      <c r="H106" s="28" t="s">
        <v>19</v>
      </c>
      <c r="I106" s="28"/>
      <c r="J106" s="28"/>
      <c r="K106" s="28"/>
      <c r="L106" s="28"/>
      <c r="M106" s="28"/>
      <c r="N106" s="28" t="s">
        <v>33</v>
      </c>
      <c r="O106" s="28" t="s">
        <v>19</v>
      </c>
      <c r="P106" s="28"/>
      <c r="Q106" s="28"/>
      <c r="R106" s="28"/>
      <c r="S106" s="28"/>
      <c r="T106" s="28"/>
      <c r="U106" s="28" t="s">
        <v>33</v>
      </c>
      <c r="V106" s="28" t="s">
        <v>19</v>
      </c>
      <c r="W106" s="28"/>
      <c r="X106" s="28"/>
      <c r="Y106" s="28"/>
      <c r="Z106" s="28"/>
      <c r="AA106" s="28"/>
      <c r="AB106" s="28" t="s">
        <v>33</v>
      </c>
      <c r="AC106" s="28" t="s">
        <v>19</v>
      </c>
      <c r="AD106" s="28"/>
      <c r="AE106" s="28"/>
      <c r="AF106" s="28"/>
      <c r="AG106" s="28"/>
      <c r="AH106" s="28"/>
      <c r="AI106" s="28" t="s">
        <v>33</v>
      </c>
      <c r="AJ106" s="5">
        <f>COUNTIF(B106:AI106,VERİ!$AA$2)</f>
        <v>0</v>
      </c>
      <c r="AK106" s="5">
        <f>COUNTIF(B106:AI106,VERİ!$AF$2)</f>
        <v>0</v>
      </c>
      <c r="AL106" s="5">
        <f>COUNTIF(B106:AI106,VERİ!$V$2)</f>
        <v>0</v>
      </c>
      <c r="AM106" s="6">
        <f>IF(A106="","",VERİ!E106)</f>
      </c>
      <c r="AN106" s="7">
        <f t="shared" si="5"/>
      </c>
      <c r="AO106" s="8">
        <f t="shared" si="6"/>
      </c>
      <c r="AP106" s="8">
        <f t="shared" si="7"/>
      </c>
      <c r="AQ106" s="8">
        <f t="shared" si="8"/>
      </c>
    </row>
    <row r="107" spans="1:43" ht="18" customHeight="1">
      <c r="A107" s="4"/>
      <c r="B107" s="4"/>
      <c r="C107" s="4"/>
      <c r="D107" s="4"/>
      <c r="E107" s="28"/>
      <c r="F107" s="28"/>
      <c r="G107" s="28" t="s">
        <v>33</v>
      </c>
      <c r="H107" s="28" t="s">
        <v>19</v>
      </c>
      <c r="I107" s="28"/>
      <c r="J107" s="28"/>
      <c r="K107" s="28"/>
      <c r="L107" s="28"/>
      <c r="M107" s="28"/>
      <c r="N107" s="28" t="s">
        <v>33</v>
      </c>
      <c r="O107" s="28" t="s">
        <v>19</v>
      </c>
      <c r="P107" s="28"/>
      <c r="Q107" s="28"/>
      <c r="R107" s="28"/>
      <c r="S107" s="28"/>
      <c r="T107" s="28"/>
      <c r="U107" s="28" t="s">
        <v>33</v>
      </c>
      <c r="V107" s="28" t="s">
        <v>19</v>
      </c>
      <c r="W107" s="28"/>
      <c r="X107" s="28"/>
      <c r="Y107" s="28"/>
      <c r="Z107" s="28"/>
      <c r="AA107" s="28"/>
      <c r="AB107" s="28" t="s">
        <v>33</v>
      </c>
      <c r="AC107" s="28" t="s">
        <v>19</v>
      </c>
      <c r="AD107" s="28"/>
      <c r="AE107" s="28"/>
      <c r="AF107" s="28"/>
      <c r="AG107" s="28"/>
      <c r="AH107" s="28"/>
      <c r="AI107" s="28" t="s">
        <v>33</v>
      </c>
      <c r="AJ107" s="5">
        <f>COUNTIF(B107:AI107,VERİ!$AA$2)</f>
        <v>0</v>
      </c>
      <c r="AK107" s="5">
        <f>COUNTIF(B107:AI107,VERİ!$AF$2)</f>
        <v>0</v>
      </c>
      <c r="AL107" s="5">
        <f>COUNTIF(B107:AI107,VERİ!$V$2)</f>
        <v>0</v>
      </c>
      <c r="AM107" s="6">
        <f>IF(A107="","",VERİ!E107)</f>
      </c>
      <c r="AN107" s="7">
        <f t="shared" si="5"/>
      </c>
      <c r="AO107" s="8">
        <f t="shared" si="6"/>
      </c>
      <c r="AP107" s="8">
        <f t="shared" si="7"/>
      </c>
      <c r="AQ107" s="8">
        <f t="shared" si="8"/>
      </c>
    </row>
    <row r="108" spans="1:43" ht="18" customHeight="1">
      <c r="A108" s="4"/>
      <c r="B108" s="4"/>
      <c r="C108" s="4"/>
      <c r="D108" s="4"/>
      <c r="E108" s="28"/>
      <c r="F108" s="28"/>
      <c r="G108" s="28" t="s">
        <v>33</v>
      </c>
      <c r="H108" s="28" t="s">
        <v>19</v>
      </c>
      <c r="I108" s="28"/>
      <c r="J108" s="28"/>
      <c r="K108" s="28"/>
      <c r="L108" s="28"/>
      <c r="M108" s="28"/>
      <c r="N108" s="28" t="s">
        <v>33</v>
      </c>
      <c r="O108" s="28" t="s">
        <v>19</v>
      </c>
      <c r="P108" s="28"/>
      <c r="Q108" s="28"/>
      <c r="R108" s="28"/>
      <c r="S108" s="28"/>
      <c r="T108" s="28"/>
      <c r="U108" s="28" t="s">
        <v>33</v>
      </c>
      <c r="V108" s="28" t="s">
        <v>19</v>
      </c>
      <c r="W108" s="28"/>
      <c r="X108" s="28"/>
      <c r="Y108" s="28"/>
      <c r="Z108" s="28"/>
      <c r="AA108" s="28"/>
      <c r="AB108" s="28" t="s">
        <v>33</v>
      </c>
      <c r="AC108" s="28" t="s">
        <v>19</v>
      </c>
      <c r="AD108" s="28"/>
      <c r="AE108" s="28"/>
      <c r="AF108" s="28"/>
      <c r="AG108" s="28"/>
      <c r="AH108" s="28"/>
      <c r="AI108" s="28" t="s">
        <v>33</v>
      </c>
      <c r="AJ108" s="5">
        <f>COUNTIF(B108:AI108,VERİ!$AA$2)</f>
        <v>0</v>
      </c>
      <c r="AK108" s="5">
        <f>COUNTIF(B108:AI108,VERİ!$AF$2)</f>
        <v>0</v>
      </c>
      <c r="AL108" s="5">
        <f>COUNTIF(B108:AI108,VERİ!$V$2)</f>
        <v>0</v>
      </c>
      <c r="AM108" s="6">
        <f>IF(A108="","",VERİ!E108)</f>
      </c>
      <c r="AN108" s="7">
        <f t="shared" si="5"/>
      </c>
      <c r="AO108" s="8">
        <f t="shared" si="6"/>
      </c>
      <c r="AP108" s="8">
        <f t="shared" si="7"/>
      </c>
      <c r="AQ108" s="8">
        <f t="shared" si="8"/>
      </c>
    </row>
    <row r="109" spans="1:43" ht="18" customHeight="1">
      <c r="A109" s="4"/>
      <c r="B109" s="4"/>
      <c r="C109" s="4"/>
      <c r="D109" s="4"/>
      <c r="E109" s="28"/>
      <c r="F109" s="28"/>
      <c r="G109" s="28" t="s">
        <v>33</v>
      </c>
      <c r="H109" s="28" t="s">
        <v>19</v>
      </c>
      <c r="I109" s="28"/>
      <c r="J109" s="28"/>
      <c r="K109" s="28"/>
      <c r="L109" s="28"/>
      <c r="M109" s="28"/>
      <c r="N109" s="28" t="s">
        <v>33</v>
      </c>
      <c r="O109" s="28" t="s">
        <v>19</v>
      </c>
      <c r="P109" s="28"/>
      <c r="Q109" s="28"/>
      <c r="R109" s="28"/>
      <c r="S109" s="28"/>
      <c r="T109" s="28"/>
      <c r="U109" s="28" t="s">
        <v>33</v>
      </c>
      <c r="V109" s="28" t="s">
        <v>19</v>
      </c>
      <c r="W109" s="28"/>
      <c r="X109" s="28"/>
      <c r="Y109" s="28"/>
      <c r="Z109" s="28"/>
      <c r="AA109" s="28"/>
      <c r="AB109" s="28" t="s">
        <v>33</v>
      </c>
      <c r="AC109" s="28" t="s">
        <v>19</v>
      </c>
      <c r="AD109" s="28"/>
      <c r="AE109" s="28"/>
      <c r="AF109" s="28"/>
      <c r="AG109" s="28"/>
      <c r="AH109" s="28"/>
      <c r="AI109" s="28" t="s">
        <v>33</v>
      </c>
      <c r="AJ109" s="5">
        <f>COUNTIF(B109:AI109,VERİ!$AA$2)</f>
        <v>0</v>
      </c>
      <c r="AK109" s="5">
        <f>COUNTIF(B109:AI109,VERİ!$AF$2)</f>
        <v>0</v>
      </c>
      <c r="AL109" s="5">
        <f>COUNTIF(B109:AI109,VERİ!$V$2)</f>
        <v>0</v>
      </c>
      <c r="AM109" s="6">
        <f>IF(A109="","",VERİ!E109)</f>
      </c>
      <c r="AN109" s="7">
        <f t="shared" si="5"/>
      </c>
      <c r="AO109" s="8">
        <f t="shared" si="6"/>
      </c>
      <c r="AP109" s="8">
        <f t="shared" si="7"/>
      </c>
      <c r="AQ109" s="8">
        <f t="shared" si="8"/>
      </c>
    </row>
    <row r="110" spans="1:43" ht="18" customHeight="1">
      <c r="A110" s="4"/>
      <c r="B110" s="4"/>
      <c r="C110" s="4"/>
      <c r="D110" s="4"/>
      <c r="E110" s="28"/>
      <c r="F110" s="28"/>
      <c r="G110" s="28" t="s">
        <v>33</v>
      </c>
      <c r="H110" s="28" t="s">
        <v>19</v>
      </c>
      <c r="I110" s="28"/>
      <c r="J110" s="28"/>
      <c r="K110" s="28"/>
      <c r="L110" s="28"/>
      <c r="M110" s="28"/>
      <c r="N110" s="28" t="s">
        <v>33</v>
      </c>
      <c r="O110" s="28" t="s">
        <v>19</v>
      </c>
      <c r="P110" s="28"/>
      <c r="Q110" s="28"/>
      <c r="R110" s="28"/>
      <c r="S110" s="28"/>
      <c r="T110" s="28"/>
      <c r="U110" s="28" t="s">
        <v>33</v>
      </c>
      <c r="V110" s="28" t="s">
        <v>19</v>
      </c>
      <c r="W110" s="28"/>
      <c r="X110" s="28"/>
      <c r="Y110" s="28"/>
      <c r="Z110" s="28"/>
      <c r="AA110" s="28"/>
      <c r="AB110" s="28" t="s">
        <v>33</v>
      </c>
      <c r="AC110" s="28" t="s">
        <v>19</v>
      </c>
      <c r="AD110" s="28"/>
      <c r="AE110" s="28"/>
      <c r="AF110" s="28"/>
      <c r="AG110" s="28"/>
      <c r="AH110" s="28"/>
      <c r="AI110" s="28" t="s">
        <v>33</v>
      </c>
      <c r="AJ110" s="5">
        <f>COUNTIF(B110:AI110,VERİ!$AA$2)</f>
        <v>0</v>
      </c>
      <c r="AK110" s="5">
        <f>COUNTIF(B110:AI110,VERİ!$AF$2)</f>
        <v>0</v>
      </c>
      <c r="AL110" s="5">
        <f>COUNTIF(B110:AI110,VERİ!$V$2)</f>
        <v>0</v>
      </c>
      <c r="AM110" s="6">
        <f>IF(A110="","",VERİ!E110)</f>
      </c>
      <c r="AN110" s="7">
        <f t="shared" si="5"/>
      </c>
      <c r="AO110" s="8">
        <f t="shared" si="6"/>
      </c>
      <c r="AP110" s="8">
        <f t="shared" si="7"/>
      </c>
      <c r="AQ110" s="8">
        <f t="shared" si="8"/>
      </c>
    </row>
    <row r="111" spans="1:43" ht="18" customHeight="1">
      <c r="A111" s="4"/>
      <c r="B111" s="4"/>
      <c r="C111" s="4"/>
      <c r="D111" s="4"/>
      <c r="E111" s="28"/>
      <c r="F111" s="28"/>
      <c r="G111" s="28" t="s">
        <v>33</v>
      </c>
      <c r="H111" s="28" t="s">
        <v>19</v>
      </c>
      <c r="I111" s="28"/>
      <c r="J111" s="28"/>
      <c r="K111" s="28"/>
      <c r="L111" s="28"/>
      <c r="M111" s="28"/>
      <c r="N111" s="28" t="s">
        <v>33</v>
      </c>
      <c r="O111" s="28" t="s">
        <v>19</v>
      </c>
      <c r="P111" s="28"/>
      <c r="Q111" s="28"/>
      <c r="R111" s="28"/>
      <c r="S111" s="28"/>
      <c r="T111" s="28"/>
      <c r="U111" s="28" t="s">
        <v>33</v>
      </c>
      <c r="V111" s="28" t="s">
        <v>19</v>
      </c>
      <c r="W111" s="28"/>
      <c r="X111" s="28"/>
      <c r="Y111" s="28"/>
      <c r="Z111" s="28"/>
      <c r="AA111" s="28"/>
      <c r="AB111" s="28" t="s">
        <v>33</v>
      </c>
      <c r="AC111" s="28" t="s">
        <v>19</v>
      </c>
      <c r="AD111" s="28"/>
      <c r="AE111" s="28"/>
      <c r="AF111" s="28"/>
      <c r="AG111" s="28"/>
      <c r="AH111" s="28"/>
      <c r="AI111" s="28" t="s">
        <v>33</v>
      </c>
      <c r="AJ111" s="5">
        <f>COUNTIF(B111:AI111,VERİ!$AA$2)</f>
        <v>0</v>
      </c>
      <c r="AK111" s="5">
        <f>COUNTIF(B111:AI111,VERİ!$AF$2)</f>
        <v>0</v>
      </c>
      <c r="AL111" s="5">
        <f>COUNTIF(B111:AI111,VERİ!$V$2)</f>
        <v>0</v>
      </c>
      <c r="AM111" s="6">
        <f>IF(A111="","",VERİ!E111)</f>
      </c>
      <c r="AN111" s="7">
        <f t="shared" si="5"/>
      </c>
      <c r="AO111" s="8">
        <f t="shared" si="6"/>
      </c>
      <c r="AP111" s="8">
        <f t="shared" si="7"/>
      </c>
      <c r="AQ111" s="8">
        <f t="shared" si="8"/>
      </c>
    </row>
    <row r="112" spans="1:43" ht="18" customHeight="1">
      <c r="A112" s="4"/>
      <c r="B112" s="4"/>
      <c r="C112" s="4"/>
      <c r="D112" s="4"/>
      <c r="E112" s="28"/>
      <c r="F112" s="28"/>
      <c r="G112" s="28" t="s">
        <v>33</v>
      </c>
      <c r="H112" s="28" t="s">
        <v>19</v>
      </c>
      <c r="I112" s="28"/>
      <c r="J112" s="28"/>
      <c r="K112" s="28"/>
      <c r="L112" s="28"/>
      <c r="M112" s="28"/>
      <c r="N112" s="28" t="s">
        <v>33</v>
      </c>
      <c r="O112" s="28" t="s">
        <v>19</v>
      </c>
      <c r="P112" s="28"/>
      <c r="Q112" s="28"/>
      <c r="R112" s="28"/>
      <c r="S112" s="28"/>
      <c r="T112" s="28"/>
      <c r="U112" s="28" t="s">
        <v>33</v>
      </c>
      <c r="V112" s="28" t="s">
        <v>19</v>
      </c>
      <c r="W112" s="28"/>
      <c r="X112" s="28"/>
      <c r="Y112" s="28"/>
      <c r="Z112" s="28"/>
      <c r="AA112" s="28"/>
      <c r="AB112" s="28" t="s">
        <v>33</v>
      </c>
      <c r="AC112" s="28" t="s">
        <v>19</v>
      </c>
      <c r="AD112" s="28"/>
      <c r="AE112" s="28"/>
      <c r="AF112" s="28"/>
      <c r="AG112" s="28"/>
      <c r="AH112" s="28"/>
      <c r="AI112" s="28" t="s">
        <v>33</v>
      </c>
      <c r="AJ112" s="5">
        <f>COUNTIF(B112:AI112,VERİ!$AA$2)</f>
        <v>0</v>
      </c>
      <c r="AK112" s="5">
        <f>COUNTIF(B112:AI112,VERİ!$AF$2)</f>
        <v>0</v>
      </c>
      <c r="AL112" s="5">
        <f>COUNTIF(B112:AI112,VERİ!$V$2)</f>
        <v>0</v>
      </c>
      <c r="AM112" s="6">
        <f>IF(A112="","",VERİ!E112)</f>
      </c>
      <c r="AN112" s="7">
        <f t="shared" si="5"/>
      </c>
      <c r="AO112" s="8">
        <f t="shared" si="6"/>
      </c>
      <c r="AP112" s="8">
        <f t="shared" si="7"/>
      </c>
      <c r="AQ112" s="8">
        <f t="shared" si="8"/>
      </c>
    </row>
    <row r="113" spans="1:43" ht="18" customHeight="1">
      <c r="A113" s="4"/>
      <c r="B113" s="4"/>
      <c r="C113" s="4"/>
      <c r="D113" s="4"/>
      <c r="E113" s="28"/>
      <c r="F113" s="28"/>
      <c r="G113" s="28" t="s">
        <v>33</v>
      </c>
      <c r="H113" s="28" t="s">
        <v>19</v>
      </c>
      <c r="I113" s="28"/>
      <c r="J113" s="28"/>
      <c r="K113" s="28"/>
      <c r="L113" s="28"/>
      <c r="M113" s="28"/>
      <c r="N113" s="28" t="s">
        <v>33</v>
      </c>
      <c r="O113" s="28" t="s">
        <v>19</v>
      </c>
      <c r="P113" s="28"/>
      <c r="Q113" s="28"/>
      <c r="R113" s="28"/>
      <c r="S113" s="28"/>
      <c r="T113" s="28"/>
      <c r="U113" s="28" t="s">
        <v>33</v>
      </c>
      <c r="V113" s="28" t="s">
        <v>19</v>
      </c>
      <c r="W113" s="28"/>
      <c r="X113" s="28"/>
      <c r="Y113" s="28"/>
      <c r="Z113" s="28"/>
      <c r="AA113" s="28"/>
      <c r="AB113" s="28" t="s">
        <v>33</v>
      </c>
      <c r="AC113" s="28" t="s">
        <v>19</v>
      </c>
      <c r="AD113" s="28"/>
      <c r="AE113" s="28"/>
      <c r="AF113" s="28"/>
      <c r="AG113" s="28"/>
      <c r="AH113" s="28"/>
      <c r="AI113" s="28" t="s">
        <v>33</v>
      </c>
      <c r="AJ113" s="5">
        <f>COUNTIF(B113:AI113,VERİ!$AA$2)</f>
        <v>0</v>
      </c>
      <c r="AK113" s="5">
        <f>COUNTIF(B113:AI113,VERİ!$AF$2)</f>
        <v>0</v>
      </c>
      <c r="AL113" s="5">
        <f>COUNTIF(B113:AI113,VERİ!$V$2)</f>
        <v>0</v>
      </c>
      <c r="AM113" s="6">
        <f>IF(A113="","",VERİ!E113)</f>
      </c>
      <c r="AN113" s="7">
        <f t="shared" si="5"/>
      </c>
      <c r="AO113" s="8">
        <f t="shared" si="6"/>
      </c>
      <c r="AP113" s="8">
        <f t="shared" si="7"/>
      </c>
      <c r="AQ113" s="8">
        <f t="shared" si="8"/>
      </c>
    </row>
    <row r="114" spans="1:43" ht="18" customHeight="1">
      <c r="A114" s="4"/>
      <c r="B114" s="4"/>
      <c r="C114" s="4"/>
      <c r="D114" s="4"/>
      <c r="E114" s="28"/>
      <c r="F114" s="28"/>
      <c r="G114" s="28" t="s">
        <v>33</v>
      </c>
      <c r="H114" s="28" t="s">
        <v>19</v>
      </c>
      <c r="I114" s="28"/>
      <c r="J114" s="28"/>
      <c r="K114" s="28"/>
      <c r="L114" s="28"/>
      <c r="M114" s="28"/>
      <c r="N114" s="28" t="s">
        <v>33</v>
      </c>
      <c r="O114" s="28" t="s">
        <v>19</v>
      </c>
      <c r="P114" s="28"/>
      <c r="Q114" s="28"/>
      <c r="R114" s="28"/>
      <c r="S114" s="28"/>
      <c r="T114" s="28"/>
      <c r="U114" s="28" t="s">
        <v>33</v>
      </c>
      <c r="V114" s="28" t="s">
        <v>19</v>
      </c>
      <c r="W114" s="28"/>
      <c r="X114" s="28"/>
      <c r="Y114" s="28"/>
      <c r="Z114" s="28"/>
      <c r="AA114" s="28"/>
      <c r="AB114" s="28" t="s">
        <v>33</v>
      </c>
      <c r="AC114" s="28" t="s">
        <v>19</v>
      </c>
      <c r="AD114" s="28"/>
      <c r="AE114" s="28"/>
      <c r="AF114" s="28"/>
      <c r="AG114" s="28"/>
      <c r="AH114" s="28"/>
      <c r="AI114" s="28" t="s">
        <v>33</v>
      </c>
      <c r="AJ114" s="5">
        <f>COUNTIF(B114:AI114,VERİ!$AA$2)</f>
        <v>0</v>
      </c>
      <c r="AK114" s="5">
        <f>COUNTIF(B114:AI114,VERİ!$AF$2)</f>
        <v>0</v>
      </c>
      <c r="AL114" s="5">
        <f>COUNTIF(B114:AI114,VERİ!$V$2)</f>
        <v>0</v>
      </c>
      <c r="AM114" s="6">
        <f>IF(A114="","",VERİ!E114)</f>
      </c>
      <c r="AN114" s="7">
        <f t="shared" si="5"/>
      </c>
      <c r="AO114" s="8">
        <f t="shared" si="6"/>
      </c>
      <c r="AP114" s="8">
        <f t="shared" si="7"/>
      </c>
      <c r="AQ114" s="8">
        <f t="shared" si="8"/>
      </c>
    </row>
    <row r="115" spans="1:43" ht="18" customHeight="1">
      <c r="A115" s="4"/>
      <c r="B115" s="4"/>
      <c r="C115" s="4"/>
      <c r="D115" s="4"/>
      <c r="E115" s="28"/>
      <c r="F115" s="28"/>
      <c r="G115" s="28" t="s">
        <v>33</v>
      </c>
      <c r="H115" s="28" t="s">
        <v>19</v>
      </c>
      <c r="I115" s="28"/>
      <c r="J115" s="28"/>
      <c r="K115" s="28"/>
      <c r="L115" s="28"/>
      <c r="M115" s="28"/>
      <c r="N115" s="28" t="s">
        <v>33</v>
      </c>
      <c r="O115" s="28" t="s">
        <v>19</v>
      </c>
      <c r="P115" s="28"/>
      <c r="Q115" s="28"/>
      <c r="R115" s="28"/>
      <c r="S115" s="28"/>
      <c r="T115" s="28"/>
      <c r="U115" s="28" t="s">
        <v>33</v>
      </c>
      <c r="V115" s="28" t="s">
        <v>19</v>
      </c>
      <c r="W115" s="28"/>
      <c r="X115" s="28"/>
      <c r="Y115" s="28"/>
      <c r="Z115" s="28"/>
      <c r="AA115" s="28"/>
      <c r="AB115" s="28" t="s">
        <v>33</v>
      </c>
      <c r="AC115" s="28" t="s">
        <v>19</v>
      </c>
      <c r="AD115" s="28"/>
      <c r="AE115" s="28"/>
      <c r="AF115" s="28"/>
      <c r="AG115" s="28"/>
      <c r="AH115" s="28"/>
      <c r="AI115" s="28" t="s">
        <v>33</v>
      </c>
      <c r="AJ115" s="5">
        <f>COUNTIF(B115:AI115,VERİ!$AA$2)</f>
        <v>0</v>
      </c>
      <c r="AK115" s="5">
        <f>COUNTIF(B115:AI115,VERİ!$AF$2)</f>
        <v>0</v>
      </c>
      <c r="AL115" s="5">
        <f>COUNTIF(B115:AI115,VERİ!$V$2)</f>
        <v>0</v>
      </c>
      <c r="AM115" s="6">
        <f>IF(A115="","",VERİ!E115)</f>
      </c>
      <c r="AN115" s="7">
        <f t="shared" si="5"/>
      </c>
      <c r="AO115" s="8">
        <f t="shared" si="6"/>
      </c>
      <c r="AP115" s="8">
        <f t="shared" si="7"/>
      </c>
      <c r="AQ115" s="8">
        <f t="shared" si="8"/>
      </c>
    </row>
    <row r="116" spans="1:43" ht="18" customHeight="1">
      <c r="A116" s="4"/>
      <c r="B116" s="4"/>
      <c r="C116" s="4"/>
      <c r="D116" s="4"/>
      <c r="E116" s="28"/>
      <c r="F116" s="28"/>
      <c r="G116" s="28" t="s">
        <v>33</v>
      </c>
      <c r="H116" s="28" t="s">
        <v>19</v>
      </c>
      <c r="I116" s="28"/>
      <c r="J116" s="28"/>
      <c r="K116" s="28"/>
      <c r="L116" s="28"/>
      <c r="M116" s="28"/>
      <c r="N116" s="28" t="s">
        <v>33</v>
      </c>
      <c r="O116" s="28" t="s">
        <v>19</v>
      </c>
      <c r="P116" s="28"/>
      <c r="Q116" s="28"/>
      <c r="R116" s="28"/>
      <c r="S116" s="28"/>
      <c r="T116" s="28"/>
      <c r="U116" s="28" t="s">
        <v>33</v>
      </c>
      <c r="V116" s="28" t="s">
        <v>19</v>
      </c>
      <c r="W116" s="28"/>
      <c r="X116" s="28"/>
      <c r="Y116" s="28"/>
      <c r="Z116" s="28"/>
      <c r="AA116" s="28"/>
      <c r="AB116" s="28" t="s">
        <v>33</v>
      </c>
      <c r="AC116" s="28" t="s">
        <v>19</v>
      </c>
      <c r="AD116" s="28"/>
      <c r="AE116" s="28"/>
      <c r="AF116" s="28"/>
      <c r="AG116" s="28"/>
      <c r="AH116" s="28"/>
      <c r="AI116" s="28" t="s">
        <v>33</v>
      </c>
      <c r="AJ116" s="5">
        <f>COUNTIF(B116:AI116,VERİ!$AA$2)</f>
        <v>0</v>
      </c>
      <c r="AK116" s="5">
        <f>COUNTIF(B116:AI116,VERİ!$AF$2)</f>
        <v>0</v>
      </c>
      <c r="AL116" s="5">
        <f>COUNTIF(B116:AI116,VERİ!$V$2)</f>
        <v>0</v>
      </c>
      <c r="AM116" s="6">
        <f>IF(A116="","",VERİ!E116)</f>
      </c>
      <c r="AN116" s="7">
        <f t="shared" si="5"/>
      </c>
      <c r="AO116" s="8">
        <f t="shared" si="6"/>
      </c>
      <c r="AP116" s="8">
        <f t="shared" si="7"/>
      </c>
      <c r="AQ116" s="8">
        <f t="shared" si="8"/>
      </c>
    </row>
    <row r="117" spans="1:43" ht="18" customHeight="1">
      <c r="A117" s="4"/>
      <c r="B117" s="4"/>
      <c r="C117" s="4"/>
      <c r="D117" s="4"/>
      <c r="E117" s="28"/>
      <c r="F117" s="28"/>
      <c r="G117" s="28" t="s">
        <v>33</v>
      </c>
      <c r="H117" s="28" t="s">
        <v>19</v>
      </c>
      <c r="I117" s="28"/>
      <c r="J117" s="28"/>
      <c r="K117" s="28"/>
      <c r="L117" s="28"/>
      <c r="M117" s="28"/>
      <c r="N117" s="28" t="s">
        <v>33</v>
      </c>
      <c r="O117" s="28" t="s">
        <v>19</v>
      </c>
      <c r="P117" s="28"/>
      <c r="Q117" s="28"/>
      <c r="R117" s="28"/>
      <c r="S117" s="28"/>
      <c r="T117" s="28"/>
      <c r="U117" s="28" t="s">
        <v>33</v>
      </c>
      <c r="V117" s="28" t="s">
        <v>19</v>
      </c>
      <c r="W117" s="28"/>
      <c r="X117" s="28"/>
      <c r="Y117" s="28"/>
      <c r="Z117" s="28"/>
      <c r="AA117" s="28"/>
      <c r="AB117" s="28" t="s">
        <v>33</v>
      </c>
      <c r="AC117" s="28" t="s">
        <v>19</v>
      </c>
      <c r="AD117" s="28"/>
      <c r="AE117" s="28"/>
      <c r="AF117" s="28"/>
      <c r="AG117" s="28"/>
      <c r="AH117" s="28"/>
      <c r="AI117" s="28" t="s">
        <v>33</v>
      </c>
      <c r="AJ117" s="5">
        <f>COUNTIF(B117:AI117,VERİ!$AA$2)</f>
        <v>0</v>
      </c>
      <c r="AK117" s="5">
        <f>COUNTIF(B117:AI117,VERİ!$AF$2)</f>
        <v>0</v>
      </c>
      <c r="AL117" s="5">
        <f>COUNTIF(B117:AI117,VERİ!$V$2)</f>
        <v>0</v>
      </c>
      <c r="AM117" s="6">
        <f>IF(A117="","",VERİ!E117)</f>
      </c>
      <c r="AN117" s="7">
        <f t="shared" si="5"/>
      </c>
      <c r="AO117" s="8">
        <f t="shared" si="6"/>
      </c>
      <c r="AP117" s="8">
        <f t="shared" si="7"/>
      </c>
      <c r="AQ117" s="8">
        <f t="shared" si="8"/>
      </c>
    </row>
    <row r="118" spans="1:43" ht="18" customHeight="1">
      <c r="A118" s="4"/>
      <c r="B118" s="4"/>
      <c r="C118" s="4"/>
      <c r="D118" s="4"/>
      <c r="E118" s="28"/>
      <c r="F118" s="28"/>
      <c r="G118" s="28" t="s">
        <v>33</v>
      </c>
      <c r="H118" s="28" t="s">
        <v>19</v>
      </c>
      <c r="I118" s="28"/>
      <c r="J118" s="28"/>
      <c r="K118" s="28"/>
      <c r="L118" s="28"/>
      <c r="M118" s="28"/>
      <c r="N118" s="28" t="s">
        <v>33</v>
      </c>
      <c r="O118" s="28" t="s">
        <v>19</v>
      </c>
      <c r="P118" s="28"/>
      <c r="Q118" s="28"/>
      <c r="R118" s="28"/>
      <c r="S118" s="28"/>
      <c r="T118" s="28"/>
      <c r="U118" s="28" t="s">
        <v>33</v>
      </c>
      <c r="V118" s="28" t="s">
        <v>19</v>
      </c>
      <c r="W118" s="28"/>
      <c r="X118" s="28"/>
      <c r="Y118" s="28"/>
      <c r="Z118" s="28"/>
      <c r="AA118" s="28"/>
      <c r="AB118" s="28" t="s">
        <v>33</v>
      </c>
      <c r="AC118" s="28" t="s">
        <v>19</v>
      </c>
      <c r="AD118" s="28"/>
      <c r="AE118" s="28"/>
      <c r="AF118" s="28"/>
      <c r="AG118" s="28"/>
      <c r="AH118" s="28"/>
      <c r="AI118" s="28" t="s">
        <v>33</v>
      </c>
      <c r="AJ118" s="5">
        <f>COUNTIF(B118:AI118,VERİ!$AA$2)</f>
        <v>0</v>
      </c>
      <c r="AK118" s="5">
        <f>COUNTIF(B118:AI118,VERİ!$AF$2)</f>
        <v>0</v>
      </c>
      <c r="AL118" s="5">
        <f>COUNTIF(B118:AI118,VERİ!$V$2)</f>
        <v>0</v>
      </c>
      <c r="AM118" s="6">
        <f>IF(A118="","",VERİ!E118)</f>
      </c>
      <c r="AN118" s="7">
        <f t="shared" si="5"/>
      </c>
      <c r="AO118" s="8">
        <f t="shared" si="6"/>
      </c>
      <c r="AP118" s="8">
        <f t="shared" si="7"/>
      </c>
      <c r="AQ118" s="8">
        <f t="shared" si="8"/>
      </c>
    </row>
    <row r="119" spans="1:43" ht="18" customHeight="1">
      <c r="A119" s="4"/>
      <c r="B119" s="4"/>
      <c r="C119" s="4"/>
      <c r="D119" s="4"/>
      <c r="E119" s="28"/>
      <c r="F119" s="28"/>
      <c r="G119" s="28" t="s">
        <v>33</v>
      </c>
      <c r="H119" s="28" t="s">
        <v>19</v>
      </c>
      <c r="I119" s="28"/>
      <c r="J119" s="28"/>
      <c r="K119" s="28"/>
      <c r="L119" s="28"/>
      <c r="M119" s="28"/>
      <c r="N119" s="28" t="s">
        <v>33</v>
      </c>
      <c r="O119" s="28" t="s">
        <v>19</v>
      </c>
      <c r="P119" s="28"/>
      <c r="Q119" s="28"/>
      <c r="R119" s="28"/>
      <c r="S119" s="28"/>
      <c r="T119" s="28"/>
      <c r="U119" s="28" t="s">
        <v>33</v>
      </c>
      <c r="V119" s="28" t="s">
        <v>19</v>
      </c>
      <c r="W119" s="28"/>
      <c r="X119" s="28"/>
      <c r="Y119" s="28"/>
      <c r="Z119" s="28"/>
      <c r="AA119" s="28"/>
      <c r="AB119" s="28" t="s">
        <v>33</v>
      </c>
      <c r="AC119" s="28" t="s">
        <v>19</v>
      </c>
      <c r="AD119" s="28"/>
      <c r="AE119" s="28"/>
      <c r="AF119" s="28"/>
      <c r="AG119" s="28"/>
      <c r="AH119" s="28"/>
      <c r="AI119" s="28" t="s">
        <v>33</v>
      </c>
      <c r="AJ119" s="5">
        <f>COUNTIF(B119:AI119,VERİ!$AA$2)</f>
        <v>0</v>
      </c>
      <c r="AK119" s="5">
        <f>COUNTIF(B119:AI119,VERİ!$AF$2)</f>
        <v>0</v>
      </c>
      <c r="AL119" s="5">
        <f>COUNTIF(B119:AI119,VERİ!$V$2)</f>
        <v>0</v>
      </c>
      <c r="AM119" s="6">
        <f>IF(A119="","",VERİ!E119)</f>
      </c>
      <c r="AN119" s="7">
        <f t="shared" si="5"/>
      </c>
      <c r="AO119" s="8">
        <f t="shared" si="6"/>
      </c>
      <c r="AP119" s="8">
        <f t="shared" si="7"/>
      </c>
      <c r="AQ119" s="8">
        <f t="shared" si="8"/>
      </c>
    </row>
    <row r="120" spans="1:43" ht="18" customHeight="1">
      <c r="A120" s="4"/>
      <c r="B120" s="4"/>
      <c r="C120" s="4"/>
      <c r="D120" s="4"/>
      <c r="E120" s="28"/>
      <c r="F120" s="28"/>
      <c r="G120" s="28" t="s">
        <v>33</v>
      </c>
      <c r="H120" s="28" t="s">
        <v>19</v>
      </c>
      <c r="I120" s="28"/>
      <c r="J120" s="28"/>
      <c r="K120" s="28"/>
      <c r="L120" s="28"/>
      <c r="M120" s="28"/>
      <c r="N120" s="28" t="s">
        <v>33</v>
      </c>
      <c r="O120" s="28" t="s">
        <v>19</v>
      </c>
      <c r="P120" s="28"/>
      <c r="Q120" s="28"/>
      <c r="R120" s="28"/>
      <c r="S120" s="28"/>
      <c r="T120" s="28"/>
      <c r="U120" s="28" t="s">
        <v>33</v>
      </c>
      <c r="V120" s="28" t="s">
        <v>19</v>
      </c>
      <c r="W120" s="28"/>
      <c r="X120" s="28"/>
      <c r="Y120" s="28"/>
      <c r="Z120" s="28"/>
      <c r="AA120" s="28"/>
      <c r="AB120" s="28" t="s">
        <v>33</v>
      </c>
      <c r="AC120" s="28" t="s">
        <v>19</v>
      </c>
      <c r="AD120" s="28"/>
      <c r="AE120" s="28"/>
      <c r="AF120" s="28"/>
      <c r="AG120" s="28"/>
      <c r="AH120" s="28"/>
      <c r="AI120" s="28" t="s">
        <v>33</v>
      </c>
      <c r="AJ120" s="5">
        <f>COUNTIF(B120:AI120,VERİ!$AA$2)</f>
        <v>0</v>
      </c>
      <c r="AK120" s="5">
        <f>COUNTIF(B120:AI120,VERİ!$AF$2)</f>
        <v>0</v>
      </c>
      <c r="AL120" s="5">
        <f>COUNTIF(B120:AI120,VERİ!$V$2)</f>
        <v>0</v>
      </c>
      <c r="AM120" s="6">
        <f>IF(A120="","",VERİ!E120)</f>
      </c>
      <c r="AN120" s="7">
        <f t="shared" si="5"/>
      </c>
      <c r="AO120" s="8">
        <f t="shared" si="6"/>
      </c>
      <c r="AP120" s="8">
        <f t="shared" si="7"/>
      </c>
      <c r="AQ120" s="8">
        <f t="shared" si="8"/>
      </c>
    </row>
    <row r="121" spans="1:43" ht="18" customHeight="1">
      <c r="A121" s="4"/>
      <c r="B121" s="4"/>
      <c r="C121" s="4"/>
      <c r="D121" s="4"/>
      <c r="E121" s="28"/>
      <c r="F121" s="28"/>
      <c r="G121" s="28" t="s">
        <v>33</v>
      </c>
      <c r="H121" s="28" t="s">
        <v>19</v>
      </c>
      <c r="I121" s="28"/>
      <c r="J121" s="28"/>
      <c r="K121" s="28"/>
      <c r="L121" s="28"/>
      <c r="M121" s="28"/>
      <c r="N121" s="28" t="s">
        <v>33</v>
      </c>
      <c r="O121" s="28" t="s">
        <v>19</v>
      </c>
      <c r="P121" s="28"/>
      <c r="Q121" s="28"/>
      <c r="R121" s="28"/>
      <c r="S121" s="28"/>
      <c r="T121" s="28"/>
      <c r="U121" s="28" t="s">
        <v>33</v>
      </c>
      <c r="V121" s="28" t="s">
        <v>19</v>
      </c>
      <c r="W121" s="28"/>
      <c r="X121" s="28"/>
      <c r="Y121" s="28"/>
      <c r="Z121" s="28"/>
      <c r="AA121" s="28"/>
      <c r="AB121" s="28" t="s">
        <v>33</v>
      </c>
      <c r="AC121" s="28" t="s">
        <v>19</v>
      </c>
      <c r="AD121" s="28"/>
      <c r="AE121" s="28"/>
      <c r="AF121" s="28"/>
      <c r="AG121" s="28"/>
      <c r="AH121" s="28"/>
      <c r="AI121" s="28" t="s">
        <v>33</v>
      </c>
      <c r="AJ121" s="5">
        <f>COUNTIF(B121:AI121,VERİ!$AA$2)</f>
        <v>0</v>
      </c>
      <c r="AK121" s="5">
        <f>COUNTIF(B121:AI121,VERİ!$AF$2)</f>
        <v>0</v>
      </c>
      <c r="AL121" s="5">
        <f>COUNTIF(B121:AI121,VERİ!$V$2)</f>
        <v>0</v>
      </c>
      <c r="AM121" s="6">
        <f>IF(A121="","",VERİ!E121)</f>
      </c>
      <c r="AN121" s="7">
        <f t="shared" si="5"/>
      </c>
      <c r="AO121" s="8">
        <f t="shared" si="6"/>
      </c>
      <c r="AP121" s="8">
        <f t="shared" si="7"/>
      </c>
      <c r="AQ121" s="8">
        <f t="shared" si="8"/>
      </c>
    </row>
    <row r="122" spans="1:43" ht="18" customHeight="1">
      <c r="A122" s="4"/>
      <c r="B122" s="4"/>
      <c r="C122" s="4"/>
      <c r="D122" s="4"/>
      <c r="E122" s="28"/>
      <c r="F122" s="28"/>
      <c r="G122" s="28" t="s">
        <v>33</v>
      </c>
      <c r="H122" s="28" t="s">
        <v>19</v>
      </c>
      <c r="I122" s="28"/>
      <c r="J122" s="28"/>
      <c r="K122" s="28"/>
      <c r="L122" s="28"/>
      <c r="M122" s="28"/>
      <c r="N122" s="28" t="s">
        <v>33</v>
      </c>
      <c r="O122" s="28" t="s">
        <v>19</v>
      </c>
      <c r="P122" s="28"/>
      <c r="Q122" s="28"/>
      <c r="R122" s="28"/>
      <c r="S122" s="28"/>
      <c r="T122" s="28"/>
      <c r="U122" s="28" t="s">
        <v>33</v>
      </c>
      <c r="V122" s="28" t="s">
        <v>19</v>
      </c>
      <c r="W122" s="28"/>
      <c r="X122" s="28"/>
      <c r="Y122" s="28"/>
      <c r="Z122" s="28"/>
      <c r="AA122" s="28"/>
      <c r="AB122" s="28" t="s">
        <v>33</v>
      </c>
      <c r="AC122" s="28" t="s">
        <v>19</v>
      </c>
      <c r="AD122" s="28"/>
      <c r="AE122" s="28"/>
      <c r="AF122" s="28"/>
      <c r="AG122" s="28"/>
      <c r="AH122" s="28"/>
      <c r="AI122" s="28" t="s">
        <v>33</v>
      </c>
      <c r="AJ122" s="5">
        <f>COUNTIF(B122:AI122,VERİ!$AA$2)</f>
        <v>0</v>
      </c>
      <c r="AK122" s="5">
        <f>COUNTIF(B122:AI122,VERİ!$AF$2)</f>
        <v>0</v>
      </c>
      <c r="AL122" s="5">
        <f>COUNTIF(B122:AI122,VERİ!$V$2)</f>
        <v>0</v>
      </c>
      <c r="AM122" s="6">
        <f>IF(A122="","",VERİ!E122)</f>
      </c>
      <c r="AN122" s="7">
        <f t="shared" si="5"/>
      </c>
      <c r="AO122" s="8">
        <f t="shared" si="6"/>
      </c>
      <c r="AP122" s="8">
        <f t="shared" si="7"/>
      </c>
      <c r="AQ122" s="8">
        <f t="shared" si="8"/>
      </c>
    </row>
    <row r="123" spans="1:43" ht="18" customHeight="1">
      <c r="A123" s="4"/>
      <c r="B123" s="4"/>
      <c r="C123" s="4"/>
      <c r="D123" s="4"/>
      <c r="E123" s="28"/>
      <c r="F123" s="28"/>
      <c r="G123" s="28" t="s">
        <v>33</v>
      </c>
      <c r="H123" s="28" t="s">
        <v>19</v>
      </c>
      <c r="I123" s="28"/>
      <c r="J123" s="28"/>
      <c r="K123" s="28"/>
      <c r="L123" s="28"/>
      <c r="M123" s="28"/>
      <c r="N123" s="28" t="s">
        <v>33</v>
      </c>
      <c r="O123" s="28" t="s">
        <v>19</v>
      </c>
      <c r="P123" s="28"/>
      <c r="Q123" s="28"/>
      <c r="R123" s="28"/>
      <c r="S123" s="28"/>
      <c r="T123" s="28"/>
      <c r="U123" s="28" t="s">
        <v>33</v>
      </c>
      <c r="V123" s="28" t="s">
        <v>19</v>
      </c>
      <c r="W123" s="28"/>
      <c r="X123" s="28"/>
      <c r="Y123" s="28"/>
      <c r="Z123" s="28"/>
      <c r="AA123" s="28"/>
      <c r="AB123" s="28" t="s">
        <v>33</v>
      </c>
      <c r="AC123" s="28" t="s">
        <v>19</v>
      </c>
      <c r="AD123" s="28"/>
      <c r="AE123" s="28"/>
      <c r="AF123" s="28"/>
      <c r="AG123" s="28"/>
      <c r="AH123" s="28"/>
      <c r="AI123" s="28" t="s">
        <v>33</v>
      </c>
      <c r="AJ123" s="5">
        <f>COUNTIF(B123:AI123,VERİ!$AA$2)</f>
        <v>0</v>
      </c>
      <c r="AK123" s="5">
        <f>COUNTIF(B123:AI123,VERİ!$AF$2)</f>
        <v>0</v>
      </c>
      <c r="AL123" s="5">
        <f>COUNTIF(B123:AI123,VERİ!$V$2)</f>
        <v>0</v>
      </c>
      <c r="AM123" s="6">
        <f>IF(A123="","",VERİ!E123)</f>
      </c>
      <c r="AN123" s="7">
        <f t="shared" si="5"/>
      </c>
      <c r="AO123" s="8">
        <f t="shared" si="6"/>
      </c>
      <c r="AP123" s="8">
        <f t="shared" si="7"/>
      </c>
      <c r="AQ123" s="8">
        <f t="shared" si="8"/>
      </c>
    </row>
    <row r="124" spans="1:43" ht="18" customHeight="1">
      <c r="A124" s="4"/>
      <c r="B124" s="4"/>
      <c r="C124" s="4"/>
      <c r="D124" s="4"/>
      <c r="E124" s="28"/>
      <c r="F124" s="28"/>
      <c r="G124" s="28" t="s">
        <v>33</v>
      </c>
      <c r="H124" s="28" t="s">
        <v>19</v>
      </c>
      <c r="I124" s="28"/>
      <c r="J124" s="28"/>
      <c r="K124" s="28"/>
      <c r="L124" s="28"/>
      <c r="M124" s="28"/>
      <c r="N124" s="28" t="s">
        <v>33</v>
      </c>
      <c r="O124" s="28" t="s">
        <v>19</v>
      </c>
      <c r="P124" s="28"/>
      <c r="Q124" s="28"/>
      <c r="R124" s="28"/>
      <c r="S124" s="28"/>
      <c r="T124" s="28"/>
      <c r="U124" s="28" t="s">
        <v>33</v>
      </c>
      <c r="V124" s="28" t="s">
        <v>19</v>
      </c>
      <c r="W124" s="28"/>
      <c r="X124" s="28"/>
      <c r="Y124" s="28"/>
      <c r="Z124" s="28"/>
      <c r="AA124" s="28"/>
      <c r="AB124" s="28" t="s">
        <v>33</v>
      </c>
      <c r="AC124" s="28" t="s">
        <v>19</v>
      </c>
      <c r="AD124" s="28"/>
      <c r="AE124" s="28"/>
      <c r="AF124" s="28"/>
      <c r="AG124" s="28"/>
      <c r="AH124" s="28"/>
      <c r="AI124" s="28" t="s">
        <v>33</v>
      </c>
      <c r="AJ124" s="5">
        <f>COUNTIF(B124:AI124,VERİ!$AA$2)</f>
        <v>0</v>
      </c>
      <c r="AK124" s="5">
        <f>COUNTIF(B124:AI124,VERİ!$AF$2)</f>
        <v>0</v>
      </c>
      <c r="AL124" s="5">
        <f>COUNTIF(B124:AI124,VERİ!$V$2)</f>
        <v>0</v>
      </c>
      <c r="AM124" s="6">
        <f>IF(A124="","",VERİ!E124)</f>
      </c>
      <c r="AN124" s="7">
        <f t="shared" si="5"/>
      </c>
      <c r="AO124" s="8">
        <f t="shared" si="6"/>
      </c>
      <c r="AP124" s="8">
        <f t="shared" si="7"/>
      </c>
      <c r="AQ124" s="8">
        <f t="shared" si="8"/>
      </c>
    </row>
    <row r="125" spans="1:43" ht="18" customHeight="1">
      <c r="A125" s="4"/>
      <c r="B125" s="4"/>
      <c r="C125" s="4"/>
      <c r="D125" s="4"/>
      <c r="E125" s="28"/>
      <c r="F125" s="28"/>
      <c r="G125" s="28" t="s">
        <v>33</v>
      </c>
      <c r="H125" s="28" t="s">
        <v>19</v>
      </c>
      <c r="I125" s="28"/>
      <c r="J125" s="28"/>
      <c r="K125" s="28"/>
      <c r="L125" s="28"/>
      <c r="M125" s="28"/>
      <c r="N125" s="28" t="s">
        <v>33</v>
      </c>
      <c r="O125" s="28" t="s">
        <v>19</v>
      </c>
      <c r="P125" s="28"/>
      <c r="Q125" s="28"/>
      <c r="R125" s="28"/>
      <c r="S125" s="28"/>
      <c r="T125" s="28"/>
      <c r="U125" s="28" t="s">
        <v>33</v>
      </c>
      <c r="V125" s="28" t="s">
        <v>19</v>
      </c>
      <c r="W125" s="28"/>
      <c r="X125" s="28"/>
      <c r="Y125" s="28"/>
      <c r="Z125" s="28"/>
      <c r="AA125" s="28"/>
      <c r="AB125" s="28" t="s">
        <v>33</v>
      </c>
      <c r="AC125" s="28" t="s">
        <v>19</v>
      </c>
      <c r="AD125" s="28"/>
      <c r="AE125" s="28"/>
      <c r="AF125" s="28"/>
      <c r="AG125" s="28"/>
      <c r="AH125" s="28"/>
      <c r="AI125" s="28" t="s">
        <v>33</v>
      </c>
      <c r="AJ125" s="5">
        <f>COUNTIF(B125:AI125,VERİ!$AA$2)</f>
        <v>0</v>
      </c>
      <c r="AK125" s="5">
        <f>COUNTIF(B125:AI125,VERİ!$AF$2)</f>
        <v>0</v>
      </c>
      <c r="AL125" s="5">
        <f>COUNTIF(B125:AI125,VERİ!$V$2)</f>
        <v>0</v>
      </c>
      <c r="AM125" s="6">
        <f>IF(A125="","",VERİ!E125)</f>
      </c>
      <c r="AN125" s="7">
        <f t="shared" si="5"/>
      </c>
      <c r="AO125" s="8">
        <f t="shared" si="6"/>
      </c>
      <c r="AP125" s="8">
        <f t="shared" si="7"/>
      </c>
      <c r="AQ125" s="8">
        <f t="shared" si="8"/>
      </c>
    </row>
    <row r="126" spans="1:43" ht="18" customHeight="1">
      <c r="A126" s="4"/>
      <c r="B126" s="4"/>
      <c r="C126" s="4"/>
      <c r="D126" s="4"/>
      <c r="E126" s="28"/>
      <c r="F126" s="28"/>
      <c r="G126" s="28" t="s">
        <v>33</v>
      </c>
      <c r="H126" s="28" t="s">
        <v>19</v>
      </c>
      <c r="I126" s="28"/>
      <c r="J126" s="28"/>
      <c r="K126" s="28"/>
      <c r="L126" s="28"/>
      <c r="M126" s="28"/>
      <c r="N126" s="28" t="s">
        <v>33</v>
      </c>
      <c r="O126" s="28" t="s">
        <v>19</v>
      </c>
      <c r="P126" s="28"/>
      <c r="Q126" s="28"/>
      <c r="R126" s="28"/>
      <c r="S126" s="28"/>
      <c r="T126" s="28"/>
      <c r="U126" s="28" t="s">
        <v>33</v>
      </c>
      <c r="V126" s="28" t="s">
        <v>19</v>
      </c>
      <c r="W126" s="28"/>
      <c r="X126" s="28"/>
      <c r="Y126" s="28"/>
      <c r="Z126" s="28"/>
      <c r="AA126" s="28"/>
      <c r="AB126" s="28" t="s">
        <v>33</v>
      </c>
      <c r="AC126" s="28" t="s">
        <v>19</v>
      </c>
      <c r="AD126" s="28"/>
      <c r="AE126" s="28"/>
      <c r="AF126" s="28"/>
      <c r="AG126" s="28"/>
      <c r="AH126" s="28"/>
      <c r="AI126" s="28" t="s">
        <v>33</v>
      </c>
      <c r="AJ126" s="5">
        <f>COUNTIF(B126:AI126,VERİ!$AA$2)</f>
        <v>0</v>
      </c>
      <c r="AK126" s="5">
        <f>COUNTIF(B126:AI126,VERİ!$AF$2)</f>
        <v>0</v>
      </c>
      <c r="AL126" s="5">
        <f>COUNTIF(B126:AI126,VERİ!$V$2)</f>
        <v>0</v>
      </c>
      <c r="AM126" s="6">
        <f>IF(A126="","",VERİ!E126)</f>
      </c>
      <c r="AN126" s="7">
        <f t="shared" si="5"/>
      </c>
      <c r="AO126" s="8">
        <f t="shared" si="6"/>
      </c>
      <c r="AP126" s="8">
        <f t="shared" si="7"/>
      </c>
      <c r="AQ126" s="8">
        <f t="shared" si="8"/>
      </c>
    </row>
    <row r="127" spans="1:43" ht="18" customHeight="1">
      <c r="A127" s="4"/>
      <c r="B127" s="4"/>
      <c r="C127" s="4"/>
      <c r="D127" s="4"/>
      <c r="E127" s="28"/>
      <c r="F127" s="28"/>
      <c r="G127" s="28" t="s">
        <v>33</v>
      </c>
      <c r="H127" s="28" t="s">
        <v>19</v>
      </c>
      <c r="I127" s="28"/>
      <c r="J127" s="28"/>
      <c r="K127" s="28"/>
      <c r="L127" s="28"/>
      <c r="M127" s="28"/>
      <c r="N127" s="28" t="s">
        <v>33</v>
      </c>
      <c r="O127" s="28" t="s">
        <v>19</v>
      </c>
      <c r="P127" s="28"/>
      <c r="Q127" s="28"/>
      <c r="R127" s="28"/>
      <c r="S127" s="28"/>
      <c r="T127" s="28"/>
      <c r="U127" s="28" t="s">
        <v>33</v>
      </c>
      <c r="V127" s="28" t="s">
        <v>19</v>
      </c>
      <c r="W127" s="28"/>
      <c r="X127" s="28"/>
      <c r="Y127" s="28"/>
      <c r="Z127" s="28"/>
      <c r="AA127" s="28"/>
      <c r="AB127" s="28" t="s">
        <v>33</v>
      </c>
      <c r="AC127" s="28" t="s">
        <v>19</v>
      </c>
      <c r="AD127" s="28"/>
      <c r="AE127" s="28"/>
      <c r="AF127" s="28"/>
      <c r="AG127" s="28"/>
      <c r="AH127" s="28"/>
      <c r="AI127" s="28" t="s">
        <v>33</v>
      </c>
      <c r="AJ127" s="5">
        <f>COUNTIF(B127:AI127,VERİ!$AA$2)</f>
        <v>0</v>
      </c>
      <c r="AK127" s="5">
        <f>COUNTIF(B127:AI127,VERİ!$AF$2)</f>
        <v>0</v>
      </c>
      <c r="AL127" s="5">
        <f>COUNTIF(B127:AI127,VERİ!$V$2)</f>
        <v>0</v>
      </c>
      <c r="AM127" s="6">
        <f>IF(A127="","",VERİ!E127)</f>
      </c>
      <c r="AN127" s="7">
        <f t="shared" si="5"/>
      </c>
      <c r="AO127" s="8">
        <f t="shared" si="6"/>
      </c>
      <c r="AP127" s="8">
        <f t="shared" si="7"/>
      </c>
      <c r="AQ127" s="8">
        <f t="shared" si="8"/>
      </c>
    </row>
    <row r="128" spans="1:43" ht="18" customHeight="1">
      <c r="A128" s="4"/>
      <c r="B128" s="4"/>
      <c r="C128" s="4"/>
      <c r="D128" s="4"/>
      <c r="E128" s="28"/>
      <c r="F128" s="28"/>
      <c r="G128" s="28" t="s">
        <v>33</v>
      </c>
      <c r="H128" s="28" t="s">
        <v>19</v>
      </c>
      <c r="I128" s="28"/>
      <c r="J128" s="28"/>
      <c r="K128" s="28"/>
      <c r="L128" s="28"/>
      <c r="M128" s="28"/>
      <c r="N128" s="28" t="s">
        <v>33</v>
      </c>
      <c r="O128" s="28" t="s">
        <v>19</v>
      </c>
      <c r="P128" s="28"/>
      <c r="Q128" s="28"/>
      <c r="R128" s="28"/>
      <c r="S128" s="28"/>
      <c r="T128" s="28"/>
      <c r="U128" s="28" t="s">
        <v>33</v>
      </c>
      <c r="V128" s="28" t="s">
        <v>19</v>
      </c>
      <c r="W128" s="28"/>
      <c r="X128" s="28"/>
      <c r="Y128" s="28"/>
      <c r="Z128" s="28"/>
      <c r="AA128" s="28"/>
      <c r="AB128" s="28" t="s">
        <v>33</v>
      </c>
      <c r="AC128" s="28" t="s">
        <v>19</v>
      </c>
      <c r="AD128" s="28"/>
      <c r="AE128" s="28"/>
      <c r="AF128" s="28"/>
      <c r="AG128" s="28"/>
      <c r="AH128" s="28"/>
      <c r="AI128" s="28" t="s">
        <v>33</v>
      </c>
      <c r="AJ128" s="5">
        <f>COUNTIF(B128:AI128,VERİ!$AA$2)</f>
        <v>0</v>
      </c>
      <c r="AK128" s="5">
        <f>COUNTIF(B128:AI128,VERİ!$AF$2)</f>
        <v>0</v>
      </c>
      <c r="AL128" s="5">
        <f>COUNTIF(B128:AI128,VERİ!$V$2)</f>
        <v>0</v>
      </c>
      <c r="AM128" s="6">
        <f>IF(A128="","",VERİ!E128)</f>
      </c>
      <c r="AN128" s="7">
        <f t="shared" si="5"/>
      </c>
      <c r="AO128" s="8">
        <f t="shared" si="6"/>
      </c>
      <c r="AP128" s="8">
        <f t="shared" si="7"/>
      </c>
      <c r="AQ128" s="8">
        <f t="shared" si="8"/>
      </c>
    </row>
    <row r="129" spans="1:43" ht="18" customHeight="1">
      <c r="A129" s="4"/>
      <c r="B129" s="4"/>
      <c r="C129" s="4"/>
      <c r="D129" s="4"/>
      <c r="E129" s="28"/>
      <c r="F129" s="28"/>
      <c r="G129" s="28" t="s">
        <v>33</v>
      </c>
      <c r="H129" s="28" t="s">
        <v>19</v>
      </c>
      <c r="I129" s="28"/>
      <c r="J129" s="28"/>
      <c r="K129" s="28"/>
      <c r="L129" s="28"/>
      <c r="M129" s="28"/>
      <c r="N129" s="28" t="s">
        <v>33</v>
      </c>
      <c r="O129" s="28" t="s">
        <v>19</v>
      </c>
      <c r="P129" s="28"/>
      <c r="Q129" s="28"/>
      <c r="R129" s="28"/>
      <c r="S129" s="28"/>
      <c r="T129" s="28"/>
      <c r="U129" s="28" t="s">
        <v>33</v>
      </c>
      <c r="V129" s="28" t="s">
        <v>19</v>
      </c>
      <c r="W129" s="28"/>
      <c r="X129" s="28"/>
      <c r="Y129" s="28"/>
      <c r="Z129" s="28"/>
      <c r="AA129" s="28"/>
      <c r="AB129" s="28" t="s">
        <v>33</v>
      </c>
      <c r="AC129" s="28" t="s">
        <v>19</v>
      </c>
      <c r="AD129" s="28"/>
      <c r="AE129" s="28"/>
      <c r="AF129" s="28"/>
      <c r="AG129" s="28"/>
      <c r="AH129" s="28"/>
      <c r="AI129" s="28" t="s">
        <v>33</v>
      </c>
      <c r="AJ129" s="5">
        <f>COUNTIF(B129:AI129,VERİ!$AA$2)</f>
        <v>0</v>
      </c>
      <c r="AK129" s="5">
        <f>COUNTIF(B129:AI129,VERİ!$AF$2)</f>
        <v>0</v>
      </c>
      <c r="AL129" s="5">
        <f>COUNTIF(B129:AI129,VERİ!$V$2)</f>
        <v>0</v>
      </c>
      <c r="AM129" s="6">
        <f>IF(A129="","",VERİ!E129)</f>
      </c>
      <c r="AN129" s="7">
        <f t="shared" si="5"/>
      </c>
      <c r="AO129" s="8">
        <f t="shared" si="6"/>
      </c>
      <c r="AP129" s="8">
        <f t="shared" si="7"/>
      </c>
      <c r="AQ129" s="8">
        <f t="shared" si="8"/>
      </c>
    </row>
    <row r="130" spans="1:43" ht="18" customHeight="1">
      <c r="A130" s="4"/>
      <c r="B130" s="4"/>
      <c r="C130" s="4"/>
      <c r="D130" s="4"/>
      <c r="E130" s="28"/>
      <c r="F130" s="28"/>
      <c r="G130" s="28" t="s">
        <v>33</v>
      </c>
      <c r="H130" s="28" t="s">
        <v>19</v>
      </c>
      <c r="I130" s="28"/>
      <c r="J130" s="28"/>
      <c r="K130" s="28"/>
      <c r="L130" s="28"/>
      <c r="M130" s="28"/>
      <c r="N130" s="28" t="s">
        <v>33</v>
      </c>
      <c r="O130" s="28" t="s">
        <v>19</v>
      </c>
      <c r="P130" s="28"/>
      <c r="Q130" s="28"/>
      <c r="R130" s="28"/>
      <c r="S130" s="28"/>
      <c r="T130" s="28"/>
      <c r="U130" s="28" t="s">
        <v>33</v>
      </c>
      <c r="V130" s="28" t="s">
        <v>19</v>
      </c>
      <c r="W130" s="28"/>
      <c r="X130" s="28"/>
      <c r="Y130" s="28"/>
      <c r="Z130" s="28"/>
      <c r="AA130" s="28"/>
      <c r="AB130" s="28" t="s">
        <v>33</v>
      </c>
      <c r="AC130" s="28" t="s">
        <v>19</v>
      </c>
      <c r="AD130" s="28"/>
      <c r="AE130" s="28"/>
      <c r="AF130" s="28"/>
      <c r="AG130" s="28"/>
      <c r="AH130" s="28"/>
      <c r="AI130" s="28" t="s">
        <v>33</v>
      </c>
      <c r="AJ130" s="5">
        <f>COUNTIF(B130:AI130,VERİ!$AA$2)</f>
        <v>0</v>
      </c>
      <c r="AK130" s="5">
        <f>COUNTIF(B130:AI130,VERİ!$AF$2)</f>
        <v>0</v>
      </c>
      <c r="AL130" s="5">
        <f>COUNTIF(B130:AI130,VERİ!$V$2)</f>
        <v>0</v>
      </c>
      <c r="AM130" s="6">
        <f>IF(A130="","",VERİ!E130)</f>
      </c>
      <c r="AN130" s="7">
        <f t="shared" si="5"/>
      </c>
      <c r="AO130" s="8">
        <f t="shared" si="6"/>
      </c>
      <c r="AP130" s="8">
        <f t="shared" si="7"/>
      </c>
      <c r="AQ130" s="8">
        <f t="shared" si="8"/>
      </c>
    </row>
    <row r="131" spans="1:43" ht="18" customHeight="1">
      <c r="A131" s="4"/>
      <c r="B131" s="4"/>
      <c r="C131" s="4"/>
      <c r="D131" s="4"/>
      <c r="E131" s="28"/>
      <c r="F131" s="28"/>
      <c r="G131" s="28" t="s">
        <v>33</v>
      </c>
      <c r="H131" s="28" t="s">
        <v>19</v>
      </c>
      <c r="I131" s="28"/>
      <c r="J131" s="28"/>
      <c r="K131" s="28"/>
      <c r="L131" s="28"/>
      <c r="M131" s="28"/>
      <c r="N131" s="28" t="s">
        <v>33</v>
      </c>
      <c r="O131" s="28" t="s">
        <v>19</v>
      </c>
      <c r="P131" s="28"/>
      <c r="Q131" s="28"/>
      <c r="R131" s="28"/>
      <c r="S131" s="28"/>
      <c r="T131" s="28"/>
      <c r="U131" s="28" t="s">
        <v>33</v>
      </c>
      <c r="V131" s="28" t="s">
        <v>19</v>
      </c>
      <c r="W131" s="28"/>
      <c r="X131" s="28"/>
      <c r="Y131" s="28"/>
      <c r="Z131" s="28"/>
      <c r="AA131" s="28"/>
      <c r="AB131" s="28" t="s">
        <v>33</v>
      </c>
      <c r="AC131" s="28" t="s">
        <v>19</v>
      </c>
      <c r="AD131" s="28"/>
      <c r="AE131" s="28"/>
      <c r="AF131" s="28"/>
      <c r="AG131" s="28"/>
      <c r="AH131" s="28"/>
      <c r="AI131" s="28" t="s">
        <v>33</v>
      </c>
      <c r="AJ131" s="5">
        <f>COUNTIF(B131:AI131,VERİ!$AA$2)</f>
        <v>0</v>
      </c>
      <c r="AK131" s="5">
        <f>COUNTIF(B131:AI131,VERİ!$AF$2)</f>
        <v>0</v>
      </c>
      <c r="AL131" s="5">
        <f>COUNTIF(B131:AI131,VERİ!$V$2)</f>
        <v>0</v>
      </c>
      <c r="AM131" s="6">
        <f>IF(A131="","",VERİ!E131)</f>
      </c>
      <c r="AN131" s="7">
        <f t="shared" si="5"/>
      </c>
      <c r="AO131" s="8">
        <f t="shared" si="6"/>
      </c>
      <c r="AP131" s="8">
        <f t="shared" si="7"/>
      </c>
      <c r="AQ131" s="8">
        <f t="shared" si="8"/>
      </c>
    </row>
    <row r="132" spans="1:43" ht="18" customHeight="1">
      <c r="A132" s="4"/>
      <c r="B132" s="4"/>
      <c r="C132" s="4"/>
      <c r="D132" s="4"/>
      <c r="E132" s="28"/>
      <c r="F132" s="28"/>
      <c r="G132" s="28" t="s">
        <v>33</v>
      </c>
      <c r="H132" s="28" t="s">
        <v>19</v>
      </c>
      <c r="I132" s="28"/>
      <c r="J132" s="28"/>
      <c r="K132" s="28"/>
      <c r="L132" s="28"/>
      <c r="M132" s="28"/>
      <c r="N132" s="28" t="s">
        <v>33</v>
      </c>
      <c r="O132" s="28" t="s">
        <v>19</v>
      </c>
      <c r="P132" s="28"/>
      <c r="Q132" s="28"/>
      <c r="R132" s="28"/>
      <c r="S132" s="28"/>
      <c r="T132" s="28"/>
      <c r="U132" s="28" t="s">
        <v>33</v>
      </c>
      <c r="V132" s="28" t="s">
        <v>19</v>
      </c>
      <c r="W132" s="28"/>
      <c r="X132" s="28"/>
      <c r="Y132" s="28"/>
      <c r="Z132" s="28"/>
      <c r="AA132" s="28"/>
      <c r="AB132" s="28" t="s">
        <v>33</v>
      </c>
      <c r="AC132" s="28" t="s">
        <v>19</v>
      </c>
      <c r="AD132" s="28"/>
      <c r="AE132" s="28"/>
      <c r="AF132" s="28"/>
      <c r="AG132" s="28"/>
      <c r="AH132" s="28"/>
      <c r="AI132" s="28" t="s">
        <v>33</v>
      </c>
      <c r="AJ132" s="5">
        <f>COUNTIF(B132:AI132,VERİ!$AA$2)</f>
        <v>0</v>
      </c>
      <c r="AK132" s="5">
        <f>COUNTIF(B132:AI132,VERİ!$AF$2)</f>
        <v>0</v>
      </c>
      <c r="AL132" s="5">
        <f>COUNTIF(B132:AI132,VERİ!$V$2)</f>
        <v>0</v>
      </c>
      <c r="AM132" s="6">
        <f>IF(A132="","",VERİ!E132)</f>
      </c>
      <c r="AN132" s="7">
        <f t="shared" si="5"/>
      </c>
      <c r="AO132" s="8">
        <f t="shared" si="6"/>
      </c>
      <c r="AP132" s="8">
        <f t="shared" si="7"/>
      </c>
      <c r="AQ132" s="8">
        <f t="shared" si="8"/>
      </c>
    </row>
    <row r="133" spans="1:43" ht="18" customHeight="1">
      <c r="A133" s="4"/>
      <c r="B133" s="4"/>
      <c r="C133" s="4"/>
      <c r="D133" s="4"/>
      <c r="E133" s="28"/>
      <c r="F133" s="28"/>
      <c r="G133" s="28" t="s">
        <v>33</v>
      </c>
      <c r="H133" s="28" t="s">
        <v>19</v>
      </c>
      <c r="I133" s="28"/>
      <c r="J133" s="28"/>
      <c r="K133" s="28"/>
      <c r="L133" s="28"/>
      <c r="M133" s="28"/>
      <c r="N133" s="28" t="s">
        <v>33</v>
      </c>
      <c r="O133" s="28" t="s">
        <v>19</v>
      </c>
      <c r="P133" s="28"/>
      <c r="Q133" s="28"/>
      <c r="R133" s="28"/>
      <c r="S133" s="28"/>
      <c r="T133" s="28"/>
      <c r="U133" s="28" t="s">
        <v>33</v>
      </c>
      <c r="V133" s="28" t="s">
        <v>19</v>
      </c>
      <c r="W133" s="28"/>
      <c r="X133" s="28"/>
      <c r="Y133" s="28"/>
      <c r="Z133" s="28"/>
      <c r="AA133" s="28"/>
      <c r="AB133" s="28" t="s">
        <v>33</v>
      </c>
      <c r="AC133" s="28" t="s">
        <v>19</v>
      </c>
      <c r="AD133" s="28"/>
      <c r="AE133" s="28"/>
      <c r="AF133" s="28"/>
      <c r="AG133" s="28"/>
      <c r="AH133" s="28"/>
      <c r="AI133" s="28" t="s">
        <v>33</v>
      </c>
      <c r="AJ133" s="5">
        <f>COUNTIF(B133:AI133,VERİ!$AA$2)</f>
        <v>0</v>
      </c>
      <c r="AK133" s="5">
        <f>COUNTIF(B133:AI133,VERİ!$AF$2)</f>
        <v>0</v>
      </c>
      <c r="AL133" s="5">
        <f>COUNTIF(B133:AI133,VERİ!$V$2)</f>
        <v>0</v>
      </c>
      <c r="AM133" s="6">
        <f>IF(A133="","",VERİ!E133)</f>
      </c>
      <c r="AN133" s="7">
        <f t="shared" si="5"/>
      </c>
      <c r="AO133" s="8">
        <f t="shared" si="6"/>
      </c>
      <c r="AP133" s="8">
        <f t="shared" si="7"/>
      </c>
      <c r="AQ133" s="8">
        <f t="shared" si="8"/>
      </c>
    </row>
    <row r="134" spans="1:43" ht="18" customHeight="1">
      <c r="A134" s="4"/>
      <c r="B134" s="4"/>
      <c r="C134" s="4"/>
      <c r="D134" s="4"/>
      <c r="E134" s="28"/>
      <c r="F134" s="28"/>
      <c r="G134" s="28" t="s">
        <v>33</v>
      </c>
      <c r="H134" s="28" t="s">
        <v>19</v>
      </c>
      <c r="I134" s="28"/>
      <c r="J134" s="28"/>
      <c r="K134" s="28"/>
      <c r="L134" s="28"/>
      <c r="M134" s="28"/>
      <c r="N134" s="28" t="s">
        <v>33</v>
      </c>
      <c r="O134" s="28" t="s">
        <v>19</v>
      </c>
      <c r="P134" s="28"/>
      <c r="Q134" s="28"/>
      <c r="R134" s="28"/>
      <c r="S134" s="28"/>
      <c r="T134" s="28"/>
      <c r="U134" s="28" t="s">
        <v>33</v>
      </c>
      <c r="V134" s="28" t="s">
        <v>19</v>
      </c>
      <c r="W134" s="28"/>
      <c r="X134" s="28"/>
      <c r="Y134" s="28"/>
      <c r="Z134" s="28"/>
      <c r="AA134" s="28"/>
      <c r="AB134" s="28" t="s">
        <v>33</v>
      </c>
      <c r="AC134" s="28" t="s">
        <v>19</v>
      </c>
      <c r="AD134" s="28"/>
      <c r="AE134" s="28"/>
      <c r="AF134" s="28"/>
      <c r="AG134" s="28"/>
      <c r="AH134" s="28"/>
      <c r="AI134" s="28" t="s">
        <v>33</v>
      </c>
      <c r="AJ134" s="5">
        <f>COUNTIF(B134:AI134,VERİ!$AA$2)</f>
        <v>0</v>
      </c>
      <c r="AK134" s="5">
        <f>COUNTIF(B134:AI134,VERİ!$AF$2)</f>
        <v>0</v>
      </c>
      <c r="AL134" s="5">
        <f>COUNTIF(B134:AI134,VERİ!$V$2)</f>
        <v>0</v>
      </c>
      <c r="AM134" s="6">
        <f>IF(A134="","",VERİ!E134)</f>
      </c>
      <c r="AN134" s="7">
        <f aca="true" t="shared" si="9" ref="AN134:AN197">IF(A134="","",ROUND(AL134*AM134/1,2))</f>
      </c>
      <c r="AO134" s="8">
        <f aca="true" t="shared" si="10" ref="AO134:AO197">IF(A134="","",ROUND(AN134*0.6/100,2))</f>
      </c>
      <c r="AP134" s="8">
        <f aca="true" t="shared" si="11" ref="AP134:AP197">IF(A134="","",AO134)</f>
      </c>
      <c r="AQ134" s="8">
        <f aca="true" t="shared" si="12" ref="AQ134:AQ197">IF(A134="","",ROUND(AN134-AP134,2))</f>
      </c>
    </row>
    <row r="135" spans="1:43" ht="18" customHeight="1">
      <c r="A135" s="4"/>
      <c r="B135" s="4"/>
      <c r="C135" s="4"/>
      <c r="D135" s="4"/>
      <c r="E135" s="28"/>
      <c r="F135" s="28"/>
      <c r="G135" s="28" t="s">
        <v>33</v>
      </c>
      <c r="H135" s="28" t="s">
        <v>19</v>
      </c>
      <c r="I135" s="28"/>
      <c r="J135" s="28"/>
      <c r="K135" s="28"/>
      <c r="L135" s="28"/>
      <c r="M135" s="28"/>
      <c r="N135" s="28" t="s">
        <v>33</v>
      </c>
      <c r="O135" s="28" t="s">
        <v>19</v>
      </c>
      <c r="P135" s="28"/>
      <c r="Q135" s="28"/>
      <c r="R135" s="28"/>
      <c r="S135" s="28"/>
      <c r="T135" s="28"/>
      <c r="U135" s="28" t="s">
        <v>33</v>
      </c>
      <c r="V135" s="28" t="s">
        <v>19</v>
      </c>
      <c r="W135" s="28"/>
      <c r="X135" s="28"/>
      <c r="Y135" s="28"/>
      <c r="Z135" s="28"/>
      <c r="AA135" s="28"/>
      <c r="AB135" s="28" t="s">
        <v>33</v>
      </c>
      <c r="AC135" s="28" t="s">
        <v>19</v>
      </c>
      <c r="AD135" s="28"/>
      <c r="AE135" s="28"/>
      <c r="AF135" s="28"/>
      <c r="AG135" s="28"/>
      <c r="AH135" s="28"/>
      <c r="AI135" s="28" t="s">
        <v>33</v>
      </c>
      <c r="AJ135" s="5">
        <f>COUNTIF(B135:AI135,VERİ!$AA$2)</f>
        <v>0</v>
      </c>
      <c r="AK135" s="5">
        <f>COUNTIF(B135:AI135,VERİ!$AF$2)</f>
        <v>0</v>
      </c>
      <c r="AL135" s="5">
        <f>COUNTIF(B135:AI135,VERİ!$V$2)</f>
        <v>0</v>
      </c>
      <c r="AM135" s="6">
        <f>IF(A135="","",VERİ!E135)</f>
      </c>
      <c r="AN135" s="7">
        <f t="shared" si="9"/>
      </c>
      <c r="AO135" s="8">
        <f t="shared" si="10"/>
      </c>
      <c r="AP135" s="8">
        <f t="shared" si="11"/>
      </c>
      <c r="AQ135" s="8">
        <f t="shared" si="12"/>
      </c>
    </row>
    <row r="136" spans="1:43" ht="18" customHeight="1">
      <c r="A136" s="4"/>
      <c r="B136" s="4"/>
      <c r="C136" s="4"/>
      <c r="D136" s="4"/>
      <c r="E136" s="28"/>
      <c r="F136" s="28"/>
      <c r="G136" s="28" t="s">
        <v>33</v>
      </c>
      <c r="H136" s="28" t="s">
        <v>19</v>
      </c>
      <c r="I136" s="28"/>
      <c r="J136" s="28"/>
      <c r="K136" s="28"/>
      <c r="L136" s="28"/>
      <c r="M136" s="28"/>
      <c r="N136" s="28" t="s">
        <v>33</v>
      </c>
      <c r="O136" s="28" t="s">
        <v>19</v>
      </c>
      <c r="P136" s="28"/>
      <c r="Q136" s="28"/>
      <c r="R136" s="28"/>
      <c r="S136" s="28"/>
      <c r="T136" s="28"/>
      <c r="U136" s="28" t="s">
        <v>33</v>
      </c>
      <c r="V136" s="28" t="s">
        <v>19</v>
      </c>
      <c r="W136" s="28"/>
      <c r="X136" s="28"/>
      <c r="Y136" s="28"/>
      <c r="Z136" s="28"/>
      <c r="AA136" s="28"/>
      <c r="AB136" s="28" t="s">
        <v>33</v>
      </c>
      <c r="AC136" s="28" t="s">
        <v>19</v>
      </c>
      <c r="AD136" s="28"/>
      <c r="AE136" s="28"/>
      <c r="AF136" s="28"/>
      <c r="AG136" s="28"/>
      <c r="AH136" s="28"/>
      <c r="AI136" s="28" t="s">
        <v>33</v>
      </c>
      <c r="AJ136" s="5">
        <f>COUNTIF(B136:AI136,VERİ!$AA$2)</f>
        <v>0</v>
      </c>
      <c r="AK136" s="5">
        <f>COUNTIF(B136:AI136,VERİ!$AF$2)</f>
        <v>0</v>
      </c>
      <c r="AL136" s="5">
        <f>COUNTIF(B136:AI136,VERİ!$V$2)</f>
        <v>0</v>
      </c>
      <c r="AM136" s="6">
        <f>IF(A136="","",VERİ!E136)</f>
      </c>
      <c r="AN136" s="7">
        <f t="shared" si="9"/>
      </c>
      <c r="AO136" s="8">
        <f t="shared" si="10"/>
      </c>
      <c r="AP136" s="8">
        <f t="shared" si="11"/>
      </c>
      <c r="AQ136" s="8">
        <f t="shared" si="12"/>
      </c>
    </row>
    <row r="137" spans="1:43" ht="18" customHeight="1">
      <c r="A137" s="4"/>
      <c r="B137" s="4"/>
      <c r="C137" s="4"/>
      <c r="D137" s="4"/>
      <c r="E137" s="28"/>
      <c r="F137" s="28"/>
      <c r="G137" s="28" t="s">
        <v>33</v>
      </c>
      <c r="H137" s="28" t="s">
        <v>19</v>
      </c>
      <c r="I137" s="28"/>
      <c r="J137" s="28"/>
      <c r="K137" s="28"/>
      <c r="L137" s="28"/>
      <c r="M137" s="28"/>
      <c r="N137" s="28" t="s">
        <v>33</v>
      </c>
      <c r="O137" s="28" t="s">
        <v>19</v>
      </c>
      <c r="P137" s="28"/>
      <c r="Q137" s="28"/>
      <c r="R137" s="28"/>
      <c r="S137" s="28"/>
      <c r="T137" s="28"/>
      <c r="U137" s="28" t="s">
        <v>33</v>
      </c>
      <c r="V137" s="28" t="s">
        <v>19</v>
      </c>
      <c r="W137" s="28"/>
      <c r="X137" s="28"/>
      <c r="Y137" s="28"/>
      <c r="Z137" s="28"/>
      <c r="AA137" s="28"/>
      <c r="AB137" s="28" t="s">
        <v>33</v>
      </c>
      <c r="AC137" s="28" t="s">
        <v>19</v>
      </c>
      <c r="AD137" s="28"/>
      <c r="AE137" s="28"/>
      <c r="AF137" s="28"/>
      <c r="AG137" s="28"/>
      <c r="AH137" s="28"/>
      <c r="AI137" s="28" t="s">
        <v>33</v>
      </c>
      <c r="AJ137" s="5">
        <f>COUNTIF(B137:AI137,VERİ!$AA$2)</f>
        <v>0</v>
      </c>
      <c r="AK137" s="5">
        <f>COUNTIF(B137:AI137,VERİ!$AF$2)</f>
        <v>0</v>
      </c>
      <c r="AL137" s="5">
        <f>COUNTIF(B137:AI137,VERİ!$V$2)</f>
        <v>0</v>
      </c>
      <c r="AM137" s="6">
        <f>IF(A137="","",VERİ!E137)</f>
      </c>
      <c r="AN137" s="7">
        <f t="shared" si="9"/>
      </c>
      <c r="AO137" s="8">
        <f t="shared" si="10"/>
      </c>
      <c r="AP137" s="8">
        <f t="shared" si="11"/>
      </c>
      <c r="AQ137" s="8">
        <f t="shared" si="12"/>
      </c>
    </row>
    <row r="138" spans="1:43" ht="18" customHeight="1">
      <c r="A138" s="4"/>
      <c r="B138" s="4"/>
      <c r="C138" s="4"/>
      <c r="D138" s="4"/>
      <c r="E138" s="28"/>
      <c r="F138" s="28"/>
      <c r="G138" s="28" t="s">
        <v>33</v>
      </c>
      <c r="H138" s="28" t="s">
        <v>19</v>
      </c>
      <c r="I138" s="28"/>
      <c r="J138" s="28"/>
      <c r="K138" s="28"/>
      <c r="L138" s="28"/>
      <c r="M138" s="28"/>
      <c r="N138" s="28" t="s">
        <v>33</v>
      </c>
      <c r="O138" s="28" t="s">
        <v>19</v>
      </c>
      <c r="P138" s="28"/>
      <c r="Q138" s="28"/>
      <c r="R138" s="28"/>
      <c r="S138" s="28"/>
      <c r="T138" s="28"/>
      <c r="U138" s="28" t="s">
        <v>33</v>
      </c>
      <c r="V138" s="28" t="s">
        <v>19</v>
      </c>
      <c r="W138" s="28"/>
      <c r="X138" s="28"/>
      <c r="Y138" s="28"/>
      <c r="Z138" s="28"/>
      <c r="AA138" s="28"/>
      <c r="AB138" s="28" t="s">
        <v>33</v>
      </c>
      <c r="AC138" s="28" t="s">
        <v>19</v>
      </c>
      <c r="AD138" s="28"/>
      <c r="AE138" s="28"/>
      <c r="AF138" s="28"/>
      <c r="AG138" s="28"/>
      <c r="AH138" s="28"/>
      <c r="AI138" s="28" t="s">
        <v>33</v>
      </c>
      <c r="AJ138" s="5">
        <f>COUNTIF(B138:AI138,VERİ!$AA$2)</f>
        <v>0</v>
      </c>
      <c r="AK138" s="5">
        <f>COUNTIF(B138:AI138,VERİ!$AF$2)</f>
        <v>0</v>
      </c>
      <c r="AL138" s="5">
        <f>COUNTIF(B138:AI138,VERİ!$V$2)</f>
        <v>0</v>
      </c>
      <c r="AM138" s="6">
        <f>IF(A138="","",VERİ!E138)</f>
      </c>
      <c r="AN138" s="7">
        <f t="shared" si="9"/>
      </c>
      <c r="AO138" s="8">
        <f t="shared" si="10"/>
      </c>
      <c r="AP138" s="8">
        <f t="shared" si="11"/>
      </c>
      <c r="AQ138" s="8">
        <f t="shared" si="12"/>
      </c>
    </row>
    <row r="139" spans="1:43" ht="18" customHeight="1">
      <c r="A139" s="4"/>
      <c r="B139" s="4"/>
      <c r="C139" s="4"/>
      <c r="D139" s="4"/>
      <c r="E139" s="28"/>
      <c r="F139" s="28"/>
      <c r="G139" s="28" t="s">
        <v>33</v>
      </c>
      <c r="H139" s="28" t="s">
        <v>19</v>
      </c>
      <c r="I139" s="28"/>
      <c r="J139" s="28"/>
      <c r="K139" s="28"/>
      <c r="L139" s="28"/>
      <c r="M139" s="28"/>
      <c r="N139" s="28" t="s">
        <v>33</v>
      </c>
      <c r="O139" s="28" t="s">
        <v>19</v>
      </c>
      <c r="P139" s="28"/>
      <c r="Q139" s="28"/>
      <c r="R139" s="28"/>
      <c r="S139" s="28"/>
      <c r="T139" s="28"/>
      <c r="U139" s="28" t="s">
        <v>33</v>
      </c>
      <c r="V139" s="28" t="s">
        <v>19</v>
      </c>
      <c r="W139" s="28"/>
      <c r="X139" s="28"/>
      <c r="Y139" s="28"/>
      <c r="Z139" s="28"/>
      <c r="AA139" s="28"/>
      <c r="AB139" s="28" t="s">
        <v>33</v>
      </c>
      <c r="AC139" s="28" t="s">
        <v>19</v>
      </c>
      <c r="AD139" s="28"/>
      <c r="AE139" s="28"/>
      <c r="AF139" s="28"/>
      <c r="AG139" s="28"/>
      <c r="AH139" s="28"/>
      <c r="AI139" s="28" t="s">
        <v>33</v>
      </c>
      <c r="AJ139" s="5">
        <f>COUNTIF(B139:AI139,VERİ!$AA$2)</f>
        <v>0</v>
      </c>
      <c r="AK139" s="5">
        <f>COUNTIF(B139:AI139,VERİ!$AF$2)</f>
        <v>0</v>
      </c>
      <c r="AL139" s="5">
        <f>COUNTIF(B139:AI139,VERİ!$V$2)</f>
        <v>0</v>
      </c>
      <c r="AM139" s="6">
        <f>IF(A139="","",VERİ!E139)</f>
      </c>
      <c r="AN139" s="7">
        <f t="shared" si="9"/>
      </c>
      <c r="AO139" s="8">
        <f t="shared" si="10"/>
      </c>
      <c r="AP139" s="8">
        <f t="shared" si="11"/>
      </c>
      <c r="AQ139" s="8">
        <f t="shared" si="12"/>
      </c>
    </row>
    <row r="140" spans="1:43" ht="18" customHeight="1">
      <c r="A140" s="4"/>
      <c r="B140" s="4"/>
      <c r="C140" s="4"/>
      <c r="D140" s="4"/>
      <c r="E140" s="28"/>
      <c r="F140" s="28"/>
      <c r="G140" s="28" t="s">
        <v>33</v>
      </c>
      <c r="H140" s="28" t="s">
        <v>19</v>
      </c>
      <c r="I140" s="28"/>
      <c r="J140" s="28"/>
      <c r="K140" s="28"/>
      <c r="L140" s="28"/>
      <c r="M140" s="28"/>
      <c r="N140" s="28" t="s">
        <v>33</v>
      </c>
      <c r="O140" s="28" t="s">
        <v>19</v>
      </c>
      <c r="P140" s="28"/>
      <c r="Q140" s="28"/>
      <c r="R140" s="28"/>
      <c r="S140" s="28"/>
      <c r="T140" s="28"/>
      <c r="U140" s="28" t="s">
        <v>33</v>
      </c>
      <c r="V140" s="28" t="s">
        <v>19</v>
      </c>
      <c r="W140" s="28"/>
      <c r="X140" s="28"/>
      <c r="Y140" s="28"/>
      <c r="Z140" s="28"/>
      <c r="AA140" s="28"/>
      <c r="AB140" s="28" t="s">
        <v>33</v>
      </c>
      <c r="AC140" s="28" t="s">
        <v>19</v>
      </c>
      <c r="AD140" s="28"/>
      <c r="AE140" s="28"/>
      <c r="AF140" s="28"/>
      <c r="AG140" s="28"/>
      <c r="AH140" s="28"/>
      <c r="AI140" s="28" t="s">
        <v>33</v>
      </c>
      <c r="AJ140" s="5">
        <f>COUNTIF(B140:AI140,VERİ!$AA$2)</f>
        <v>0</v>
      </c>
      <c r="AK140" s="5">
        <f>COUNTIF(B140:AI140,VERİ!$AF$2)</f>
        <v>0</v>
      </c>
      <c r="AL140" s="5">
        <f>COUNTIF(B140:AI140,VERİ!$V$2)</f>
        <v>0</v>
      </c>
      <c r="AM140" s="6">
        <f>IF(A140="","",VERİ!E140)</f>
      </c>
      <c r="AN140" s="7">
        <f t="shared" si="9"/>
      </c>
      <c r="AO140" s="8">
        <f t="shared" si="10"/>
      </c>
      <c r="AP140" s="8">
        <f t="shared" si="11"/>
      </c>
      <c r="AQ140" s="8">
        <f t="shared" si="12"/>
      </c>
    </row>
    <row r="141" spans="1:43" ht="18" customHeight="1">
      <c r="A141" s="4"/>
      <c r="B141" s="4"/>
      <c r="C141" s="4"/>
      <c r="D141" s="4"/>
      <c r="E141" s="28"/>
      <c r="F141" s="28"/>
      <c r="G141" s="28" t="s">
        <v>33</v>
      </c>
      <c r="H141" s="28" t="s">
        <v>19</v>
      </c>
      <c r="I141" s="28"/>
      <c r="J141" s="28"/>
      <c r="K141" s="28"/>
      <c r="L141" s="28"/>
      <c r="M141" s="28"/>
      <c r="N141" s="28" t="s">
        <v>33</v>
      </c>
      <c r="O141" s="28" t="s">
        <v>19</v>
      </c>
      <c r="P141" s="28"/>
      <c r="Q141" s="28"/>
      <c r="R141" s="28"/>
      <c r="S141" s="28"/>
      <c r="T141" s="28"/>
      <c r="U141" s="28" t="s">
        <v>33</v>
      </c>
      <c r="V141" s="28" t="s">
        <v>19</v>
      </c>
      <c r="W141" s="28"/>
      <c r="X141" s="28"/>
      <c r="Y141" s="28"/>
      <c r="Z141" s="28"/>
      <c r="AA141" s="28"/>
      <c r="AB141" s="28" t="s">
        <v>33</v>
      </c>
      <c r="AC141" s="28" t="s">
        <v>19</v>
      </c>
      <c r="AD141" s="28"/>
      <c r="AE141" s="28"/>
      <c r="AF141" s="28"/>
      <c r="AG141" s="28"/>
      <c r="AH141" s="28"/>
      <c r="AI141" s="28" t="s">
        <v>33</v>
      </c>
      <c r="AJ141" s="5">
        <f>COUNTIF(B141:AI141,VERİ!$AA$2)</f>
        <v>0</v>
      </c>
      <c r="AK141" s="5">
        <f>COUNTIF(B141:AI141,VERİ!$AF$2)</f>
        <v>0</v>
      </c>
      <c r="AL141" s="5">
        <f>COUNTIF(B141:AI141,VERİ!$V$2)</f>
        <v>0</v>
      </c>
      <c r="AM141" s="6">
        <f>IF(A141="","",VERİ!E141)</f>
      </c>
      <c r="AN141" s="7">
        <f t="shared" si="9"/>
      </c>
      <c r="AO141" s="8">
        <f t="shared" si="10"/>
      </c>
      <c r="AP141" s="8">
        <f t="shared" si="11"/>
      </c>
      <c r="AQ141" s="8">
        <f t="shared" si="12"/>
      </c>
    </row>
    <row r="142" spans="1:43" ht="18" customHeight="1">
      <c r="A142" s="4"/>
      <c r="B142" s="4"/>
      <c r="C142" s="4"/>
      <c r="D142" s="4"/>
      <c r="E142" s="28"/>
      <c r="F142" s="28"/>
      <c r="G142" s="28" t="s">
        <v>33</v>
      </c>
      <c r="H142" s="28" t="s">
        <v>19</v>
      </c>
      <c r="I142" s="28"/>
      <c r="J142" s="28"/>
      <c r="K142" s="28"/>
      <c r="L142" s="28"/>
      <c r="M142" s="28"/>
      <c r="N142" s="28" t="s">
        <v>33</v>
      </c>
      <c r="O142" s="28" t="s">
        <v>19</v>
      </c>
      <c r="P142" s="28"/>
      <c r="Q142" s="28"/>
      <c r="R142" s="28"/>
      <c r="S142" s="28"/>
      <c r="T142" s="28"/>
      <c r="U142" s="28" t="s">
        <v>33</v>
      </c>
      <c r="V142" s="28" t="s">
        <v>19</v>
      </c>
      <c r="W142" s="28"/>
      <c r="X142" s="28"/>
      <c r="Y142" s="28"/>
      <c r="Z142" s="28"/>
      <c r="AA142" s="28"/>
      <c r="AB142" s="28" t="s">
        <v>33</v>
      </c>
      <c r="AC142" s="28" t="s">
        <v>19</v>
      </c>
      <c r="AD142" s="28"/>
      <c r="AE142" s="28"/>
      <c r="AF142" s="28"/>
      <c r="AG142" s="28"/>
      <c r="AH142" s="28"/>
      <c r="AI142" s="28" t="s">
        <v>33</v>
      </c>
      <c r="AJ142" s="5">
        <f>COUNTIF(B142:AI142,VERİ!$AA$2)</f>
        <v>0</v>
      </c>
      <c r="AK142" s="5">
        <f>COUNTIF(B142:AI142,VERİ!$AF$2)</f>
        <v>0</v>
      </c>
      <c r="AL142" s="5">
        <f>COUNTIF(B142:AI142,VERİ!$V$2)</f>
        <v>0</v>
      </c>
      <c r="AM142" s="6">
        <f>IF(A142="","",VERİ!E142)</f>
      </c>
      <c r="AN142" s="7">
        <f t="shared" si="9"/>
      </c>
      <c r="AO142" s="8">
        <f t="shared" si="10"/>
      </c>
      <c r="AP142" s="8">
        <f t="shared" si="11"/>
      </c>
      <c r="AQ142" s="8">
        <f t="shared" si="12"/>
      </c>
    </row>
    <row r="143" spans="1:43" ht="18" customHeight="1">
      <c r="A143" s="4"/>
      <c r="B143" s="4"/>
      <c r="C143" s="4"/>
      <c r="D143" s="4"/>
      <c r="E143" s="28"/>
      <c r="F143" s="28"/>
      <c r="G143" s="28" t="s">
        <v>33</v>
      </c>
      <c r="H143" s="28" t="s">
        <v>19</v>
      </c>
      <c r="I143" s="28"/>
      <c r="J143" s="28"/>
      <c r="K143" s="28"/>
      <c r="L143" s="28"/>
      <c r="M143" s="28"/>
      <c r="N143" s="28" t="s">
        <v>33</v>
      </c>
      <c r="O143" s="28" t="s">
        <v>19</v>
      </c>
      <c r="P143" s="28"/>
      <c r="Q143" s="28"/>
      <c r="R143" s="28"/>
      <c r="S143" s="28"/>
      <c r="T143" s="28"/>
      <c r="U143" s="28" t="s">
        <v>33</v>
      </c>
      <c r="V143" s="28" t="s">
        <v>19</v>
      </c>
      <c r="W143" s="28"/>
      <c r="X143" s="28"/>
      <c r="Y143" s="28"/>
      <c r="Z143" s="28"/>
      <c r="AA143" s="28"/>
      <c r="AB143" s="28" t="s">
        <v>33</v>
      </c>
      <c r="AC143" s="28" t="s">
        <v>19</v>
      </c>
      <c r="AD143" s="28"/>
      <c r="AE143" s="28"/>
      <c r="AF143" s="28"/>
      <c r="AG143" s="28"/>
      <c r="AH143" s="28"/>
      <c r="AI143" s="28" t="s">
        <v>33</v>
      </c>
      <c r="AJ143" s="5">
        <f>COUNTIF(B143:AI143,VERİ!$AA$2)</f>
        <v>0</v>
      </c>
      <c r="AK143" s="5">
        <f>COUNTIF(B143:AI143,VERİ!$AF$2)</f>
        <v>0</v>
      </c>
      <c r="AL143" s="5">
        <f>COUNTIF(B143:AI143,VERİ!$V$2)</f>
        <v>0</v>
      </c>
      <c r="AM143" s="6">
        <f>IF(A143="","",VERİ!E143)</f>
      </c>
      <c r="AN143" s="7">
        <f t="shared" si="9"/>
      </c>
      <c r="AO143" s="8">
        <f t="shared" si="10"/>
      </c>
      <c r="AP143" s="8">
        <f t="shared" si="11"/>
      </c>
      <c r="AQ143" s="8">
        <f t="shared" si="12"/>
      </c>
    </row>
    <row r="144" spans="1:43" ht="18" customHeight="1">
      <c r="A144" s="4"/>
      <c r="B144" s="4"/>
      <c r="C144" s="4"/>
      <c r="D144" s="4"/>
      <c r="E144" s="28"/>
      <c r="F144" s="28"/>
      <c r="G144" s="28" t="s">
        <v>33</v>
      </c>
      <c r="H144" s="28" t="s">
        <v>19</v>
      </c>
      <c r="I144" s="28"/>
      <c r="J144" s="28"/>
      <c r="K144" s="28"/>
      <c r="L144" s="28"/>
      <c r="M144" s="28"/>
      <c r="N144" s="28" t="s">
        <v>33</v>
      </c>
      <c r="O144" s="28" t="s">
        <v>19</v>
      </c>
      <c r="P144" s="28"/>
      <c r="Q144" s="28"/>
      <c r="R144" s="28"/>
      <c r="S144" s="28"/>
      <c r="T144" s="28"/>
      <c r="U144" s="28" t="s">
        <v>33</v>
      </c>
      <c r="V144" s="28" t="s">
        <v>19</v>
      </c>
      <c r="W144" s="28"/>
      <c r="X144" s="28"/>
      <c r="Y144" s="28"/>
      <c r="Z144" s="28"/>
      <c r="AA144" s="28"/>
      <c r="AB144" s="28" t="s">
        <v>33</v>
      </c>
      <c r="AC144" s="28" t="s">
        <v>19</v>
      </c>
      <c r="AD144" s="28"/>
      <c r="AE144" s="28"/>
      <c r="AF144" s="28"/>
      <c r="AG144" s="28"/>
      <c r="AH144" s="28"/>
      <c r="AI144" s="28" t="s">
        <v>33</v>
      </c>
      <c r="AJ144" s="5">
        <f>COUNTIF(B144:AI144,VERİ!$AA$2)</f>
        <v>0</v>
      </c>
      <c r="AK144" s="5">
        <f>COUNTIF(B144:AI144,VERİ!$AF$2)</f>
        <v>0</v>
      </c>
      <c r="AL144" s="5">
        <f>COUNTIF(B144:AI144,VERİ!$V$2)</f>
        <v>0</v>
      </c>
      <c r="AM144" s="6">
        <f>IF(A144="","",VERİ!E144)</f>
      </c>
      <c r="AN144" s="7">
        <f t="shared" si="9"/>
      </c>
      <c r="AO144" s="8">
        <f t="shared" si="10"/>
      </c>
      <c r="AP144" s="8">
        <f t="shared" si="11"/>
      </c>
      <c r="AQ144" s="8">
        <f t="shared" si="12"/>
      </c>
    </row>
    <row r="145" spans="1:43" ht="18" customHeight="1">
      <c r="A145" s="4"/>
      <c r="B145" s="4"/>
      <c r="C145" s="4"/>
      <c r="D145" s="4"/>
      <c r="E145" s="28"/>
      <c r="F145" s="28"/>
      <c r="G145" s="28" t="s">
        <v>33</v>
      </c>
      <c r="H145" s="28" t="s">
        <v>19</v>
      </c>
      <c r="I145" s="28"/>
      <c r="J145" s="28"/>
      <c r="K145" s="28"/>
      <c r="L145" s="28"/>
      <c r="M145" s="28"/>
      <c r="N145" s="28" t="s">
        <v>33</v>
      </c>
      <c r="O145" s="28" t="s">
        <v>19</v>
      </c>
      <c r="P145" s="28"/>
      <c r="Q145" s="28"/>
      <c r="R145" s="28"/>
      <c r="S145" s="28"/>
      <c r="T145" s="28"/>
      <c r="U145" s="28" t="s">
        <v>33</v>
      </c>
      <c r="V145" s="28" t="s">
        <v>19</v>
      </c>
      <c r="W145" s="28"/>
      <c r="X145" s="28"/>
      <c r="Y145" s="28"/>
      <c r="Z145" s="28"/>
      <c r="AA145" s="28"/>
      <c r="AB145" s="28" t="s">
        <v>33</v>
      </c>
      <c r="AC145" s="28" t="s">
        <v>19</v>
      </c>
      <c r="AD145" s="28"/>
      <c r="AE145" s="28"/>
      <c r="AF145" s="28"/>
      <c r="AG145" s="28"/>
      <c r="AH145" s="28"/>
      <c r="AI145" s="28" t="s">
        <v>33</v>
      </c>
      <c r="AJ145" s="5">
        <f>COUNTIF(B145:AI145,VERİ!$AA$2)</f>
        <v>0</v>
      </c>
      <c r="AK145" s="5">
        <f>COUNTIF(B145:AI145,VERİ!$AF$2)</f>
        <v>0</v>
      </c>
      <c r="AL145" s="5">
        <f>COUNTIF(B145:AI145,VERİ!$V$2)</f>
        <v>0</v>
      </c>
      <c r="AM145" s="6">
        <f>IF(A145="","",VERİ!E145)</f>
      </c>
      <c r="AN145" s="7">
        <f t="shared" si="9"/>
      </c>
      <c r="AO145" s="8">
        <f t="shared" si="10"/>
      </c>
      <c r="AP145" s="8">
        <f t="shared" si="11"/>
      </c>
      <c r="AQ145" s="8">
        <f t="shared" si="12"/>
      </c>
    </row>
    <row r="146" spans="1:43" ht="18" customHeight="1">
      <c r="A146" s="4"/>
      <c r="B146" s="4"/>
      <c r="C146" s="4"/>
      <c r="D146" s="4"/>
      <c r="E146" s="28"/>
      <c r="F146" s="28"/>
      <c r="G146" s="28" t="s">
        <v>33</v>
      </c>
      <c r="H146" s="28" t="s">
        <v>19</v>
      </c>
      <c r="I146" s="28"/>
      <c r="J146" s="28"/>
      <c r="K146" s="28"/>
      <c r="L146" s="28"/>
      <c r="M146" s="28"/>
      <c r="N146" s="28" t="s">
        <v>33</v>
      </c>
      <c r="O146" s="28" t="s">
        <v>19</v>
      </c>
      <c r="P146" s="28"/>
      <c r="Q146" s="28"/>
      <c r="R146" s="28"/>
      <c r="S146" s="28"/>
      <c r="T146" s="28"/>
      <c r="U146" s="28" t="s">
        <v>33</v>
      </c>
      <c r="V146" s="28" t="s">
        <v>19</v>
      </c>
      <c r="W146" s="28"/>
      <c r="X146" s="28"/>
      <c r="Y146" s="28"/>
      <c r="Z146" s="28"/>
      <c r="AA146" s="28"/>
      <c r="AB146" s="28" t="s">
        <v>33</v>
      </c>
      <c r="AC146" s="28" t="s">
        <v>19</v>
      </c>
      <c r="AD146" s="28"/>
      <c r="AE146" s="28"/>
      <c r="AF146" s="28"/>
      <c r="AG146" s="28"/>
      <c r="AH146" s="28"/>
      <c r="AI146" s="28" t="s">
        <v>33</v>
      </c>
      <c r="AJ146" s="5">
        <f>COUNTIF(B146:AI146,VERİ!$AA$2)</f>
        <v>0</v>
      </c>
      <c r="AK146" s="5">
        <f>COUNTIF(B146:AI146,VERİ!$AF$2)</f>
        <v>0</v>
      </c>
      <c r="AL146" s="5">
        <f>COUNTIF(B146:AI146,VERİ!$V$2)</f>
        <v>0</v>
      </c>
      <c r="AM146" s="6">
        <f>IF(A146="","",VERİ!E146)</f>
      </c>
      <c r="AN146" s="7">
        <f t="shared" si="9"/>
      </c>
      <c r="AO146" s="8">
        <f t="shared" si="10"/>
      </c>
      <c r="AP146" s="8">
        <f t="shared" si="11"/>
      </c>
      <c r="AQ146" s="8">
        <f t="shared" si="12"/>
      </c>
    </row>
    <row r="147" spans="1:43" ht="18" customHeight="1">
      <c r="A147" s="4"/>
      <c r="B147" s="4"/>
      <c r="C147" s="4"/>
      <c r="D147" s="4"/>
      <c r="E147" s="28"/>
      <c r="F147" s="28"/>
      <c r="G147" s="28" t="s">
        <v>33</v>
      </c>
      <c r="H147" s="28" t="s">
        <v>19</v>
      </c>
      <c r="I147" s="28"/>
      <c r="J147" s="28"/>
      <c r="K147" s="28"/>
      <c r="L147" s="28"/>
      <c r="M147" s="28"/>
      <c r="N147" s="28" t="s">
        <v>33</v>
      </c>
      <c r="O147" s="28" t="s">
        <v>19</v>
      </c>
      <c r="P147" s="28"/>
      <c r="Q147" s="28"/>
      <c r="R147" s="28"/>
      <c r="S147" s="28"/>
      <c r="T147" s="28"/>
      <c r="U147" s="28" t="s">
        <v>33</v>
      </c>
      <c r="V147" s="28" t="s">
        <v>19</v>
      </c>
      <c r="W147" s="28"/>
      <c r="X147" s="28"/>
      <c r="Y147" s="28"/>
      <c r="Z147" s="28"/>
      <c r="AA147" s="28"/>
      <c r="AB147" s="28" t="s">
        <v>33</v>
      </c>
      <c r="AC147" s="28" t="s">
        <v>19</v>
      </c>
      <c r="AD147" s="28"/>
      <c r="AE147" s="28"/>
      <c r="AF147" s="28"/>
      <c r="AG147" s="28"/>
      <c r="AH147" s="28"/>
      <c r="AI147" s="28" t="s">
        <v>33</v>
      </c>
      <c r="AJ147" s="5">
        <f>COUNTIF(B147:AI147,VERİ!$AA$2)</f>
        <v>0</v>
      </c>
      <c r="AK147" s="5">
        <f>COUNTIF(B147:AI147,VERİ!$AF$2)</f>
        <v>0</v>
      </c>
      <c r="AL147" s="5">
        <f>COUNTIF(B147:AI147,VERİ!$V$2)</f>
        <v>0</v>
      </c>
      <c r="AM147" s="6">
        <f>IF(A147="","",VERİ!E147)</f>
      </c>
      <c r="AN147" s="7">
        <f t="shared" si="9"/>
      </c>
      <c r="AO147" s="8">
        <f t="shared" si="10"/>
      </c>
      <c r="AP147" s="8">
        <f t="shared" si="11"/>
      </c>
      <c r="AQ147" s="8">
        <f t="shared" si="12"/>
      </c>
    </row>
    <row r="148" spans="1:43" ht="18" customHeight="1">
      <c r="A148" s="4"/>
      <c r="B148" s="4"/>
      <c r="C148" s="4"/>
      <c r="D148" s="4"/>
      <c r="E148" s="28"/>
      <c r="F148" s="28"/>
      <c r="G148" s="28" t="s">
        <v>33</v>
      </c>
      <c r="H148" s="28" t="s">
        <v>19</v>
      </c>
      <c r="I148" s="28"/>
      <c r="J148" s="28"/>
      <c r="K148" s="28"/>
      <c r="L148" s="28"/>
      <c r="M148" s="28"/>
      <c r="N148" s="28" t="s">
        <v>33</v>
      </c>
      <c r="O148" s="28" t="s">
        <v>19</v>
      </c>
      <c r="P148" s="28"/>
      <c r="Q148" s="28"/>
      <c r="R148" s="28"/>
      <c r="S148" s="28"/>
      <c r="T148" s="28"/>
      <c r="U148" s="28" t="s">
        <v>33</v>
      </c>
      <c r="V148" s="28" t="s">
        <v>19</v>
      </c>
      <c r="W148" s="28"/>
      <c r="X148" s="28"/>
      <c r="Y148" s="28"/>
      <c r="Z148" s="28"/>
      <c r="AA148" s="28"/>
      <c r="AB148" s="28" t="s">
        <v>33</v>
      </c>
      <c r="AC148" s="28" t="s">
        <v>19</v>
      </c>
      <c r="AD148" s="28"/>
      <c r="AE148" s="28"/>
      <c r="AF148" s="28"/>
      <c r="AG148" s="28"/>
      <c r="AH148" s="28"/>
      <c r="AI148" s="28" t="s">
        <v>33</v>
      </c>
      <c r="AJ148" s="5">
        <f>COUNTIF(B148:AI148,VERİ!$AA$2)</f>
        <v>0</v>
      </c>
      <c r="AK148" s="5">
        <f>COUNTIF(B148:AI148,VERİ!$AF$2)</f>
        <v>0</v>
      </c>
      <c r="AL148" s="5">
        <f>COUNTIF(B148:AI148,VERİ!$V$2)</f>
        <v>0</v>
      </c>
      <c r="AM148" s="6">
        <f>IF(A148="","",VERİ!E148)</f>
      </c>
      <c r="AN148" s="7">
        <f t="shared" si="9"/>
      </c>
      <c r="AO148" s="8">
        <f t="shared" si="10"/>
      </c>
      <c r="AP148" s="8">
        <f t="shared" si="11"/>
      </c>
      <c r="AQ148" s="8">
        <f t="shared" si="12"/>
      </c>
    </row>
    <row r="149" spans="1:43" ht="18" customHeight="1">
      <c r="A149" s="4"/>
      <c r="B149" s="4"/>
      <c r="C149" s="4"/>
      <c r="D149" s="4"/>
      <c r="E149" s="28"/>
      <c r="F149" s="28"/>
      <c r="G149" s="28" t="s">
        <v>33</v>
      </c>
      <c r="H149" s="28" t="s">
        <v>19</v>
      </c>
      <c r="I149" s="28"/>
      <c r="J149" s="28"/>
      <c r="K149" s="28"/>
      <c r="L149" s="28"/>
      <c r="M149" s="28"/>
      <c r="N149" s="28" t="s">
        <v>33</v>
      </c>
      <c r="O149" s="28" t="s">
        <v>19</v>
      </c>
      <c r="P149" s="28"/>
      <c r="Q149" s="28"/>
      <c r="R149" s="28"/>
      <c r="S149" s="28"/>
      <c r="T149" s="28"/>
      <c r="U149" s="28" t="s">
        <v>33</v>
      </c>
      <c r="V149" s="28" t="s">
        <v>19</v>
      </c>
      <c r="W149" s="28"/>
      <c r="X149" s="28"/>
      <c r="Y149" s="28"/>
      <c r="Z149" s="28"/>
      <c r="AA149" s="28"/>
      <c r="AB149" s="28" t="s">
        <v>33</v>
      </c>
      <c r="AC149" s="28" t="s">
        <v>19</v>
      </c>
      <c r="AD149" s="28"/>
      <c r="AE149" s="28"/>
      <c r="AF149" s="28"/>
      <c r="AG149" s="28"/>
      <c r="AH149" s="28"/>
      <c r="AI149" s="28" t="s">
        <v>33</v>
      </c>
      <c r="AJ149" s="5">
        <f>COUNTIF(B149:AI149,VERİ!$AA$2)</f>
        <v>0</v>
      </c>
      <c r="AK149" s="5">
        <f>COUNTIF(B149:AI149,VERİ!$AF$2)</f>
        <v>0</v>
      </c>
      <c r="AL149" s="5">
        <f>COUNTIF(B149:AI149,VERİ!$V$2)</f>
        <v>0</v>
      </c>
      <c r="AM149" s="6">
        <f>IF(A149="","",VERİ!E149)</f>
      </c>
      <c r="AN149" s="7">
        <f t="shared" si="9"/>
      </c>
      <c r="AO149" s="8">
        <f t="shared" si="10"/>
      </c>
      <c r="AP149" s="8">
        <f t="shared" si="11"/>
      </c>
      <c r="AQ149" s="8">
        <f t="shared" si="12"/>
      </c>
    </row>
    <row r="150" spans="1:43" ht="18" customHeight="1">
      <c r="A150" s="4"/>
      <c r="B150" s="4"/>
      <c r="C150" s="4"/>
      <c r="D150" s="4"/>
      <c r="E150" s="28"/>
      <c r="F150" s="28"/>
      <c r="G150" s="28" t="s">
        <v>33</v>
      </c>
      <c r="H150" s="28" t="s">
        <v>19</v>
      </c>
      <c r="I150" s="28"/>
      <c r="J150" s="28"/>
      <c r="K150" s="28"/>
      <c r="L150" s="28"/>
      <c r="M150" s="28"/>
      <c r="N150" s="28" t="s">
        <v>33</v>
      </c>
      <c r="O150" s="28" t="s">
        <v>19</v>
      </c>
      <c r="P150" s="28"/>
      <c r="Q150" s="28"/>
      <c r="R150" s="28"/>
      <c r="S150" s="28"/>
      <c r="T150" s="28"/>
      <c r="U150" s="28" t="s">
        <v>33</v>
      </c>
      <c r="V150" s="28" t="s">
        <v>19</v>
      </c>
      <c r="W150" s="28"/>
      <c r="X150" s="28"/>
      <c r="Y150" s="28"/>
      <c r="Z150" s="28"/>
      <c r="AA150" s="28"/>
      <c r="AB150" s="28" t="s">
        <v>33</v>
      </c>
      <c r="AC150" s="28" t="s">
        <v>19</v>
      </c>
      <c r="AD150" s="28"/>
      <c r="AE150" s="28"/>
      <c r="AF150" s="28"/>
      <c r="AG150" s="28"/>
      <c r="AH150" s="28"/>
      <c r="AI150" s="28" t="s">
        <v>33</v>
      </c>
      <c r="AJ150" s="5">
        <f>COUNTIF(B150:AI150,VERİ!$AA$2)</f>
        <v>0</v>
      </c>
      <c r="AK150" s="5">
        <f>COUNTIF(B150:AI150,VERİ!$AF$2)</f>
        <v>0</v>
      </c>
      <c r="AL150" s="5">
        <f>COUNTIF(B150:AI150,VERİ!$V$2)</f>
        <v>0</v>
      </c>
      <c r="AM150" s="6">
        <f>IF(A150="","",VERİ!E150)</f>
      </c>
      <c r="AN150" s="7">
        <f t="shared" si="9"/>
      </c>
      <c r="AO150" s="8">
        <f t="shared" si="10"/>
      </c>
      <c r="AP150" s="8">
        <f t="shared" si="11"/>
      </c>
      <c r="AQ150" s="8">
        <f t="shared" si="12"/>
      </c>
    </row>
    <row r="151" spans="1:43" ht="18" customHeight="1">
      <c r="A151" s="4"/>
      <c r="B151" s="4"/>
      <c r="C151" s="4"/>
      <c r="D151" s="4"/>
      <c r="E151" s="28"/>
      <c r="F151" s="28"/>
      <c r="G151" s="28" t="s">
        <v>33</v>
      </c>
      <c r="H151" s="28" t="s">
        <v>19</v>
      </c>
      <c r="I151" s="28"/>
      <c r="J151" s="28"/>
      <c r="K151" s="28"/>
      <c r="L151" s="28"/>
      <c r="M151" s="28"/>
      <c r="N151" s="28" t="s">
        <v>33</v>
      </c>
      <c r="O151" s="28" t="s">
        <v>19</v>
      </c>
      <c r="P151" s="28"/>
      <c r="Q151" s="28"/>
      <c r="R151" s="28"/>
      <c r="S151" s="28"/>
      <c r="T151" s="28"/>
      <c r="U151" s="28" t="s">
        <v>33</v>
      </c>
      <c r="V151" s="28" t="s">
        <v>19</v>
      </c>
      <c r="W151" s="28"/>
      <c r="X151" s="28"/>
      <c r="Y151" s="28"/>
      <c r="Z151" s="28"/>
      <c r="AA151" s="28"/>
      <c r="AB151" s="28" t="s">
        <v>33</v>
      </c>
      <c r="AC151" s="28" t="s">
        <v>19</v>
      </c>
      <c r="AD151" s="28"/>
      <c r="AE151" s="28"/>
      <c r="AF151" s="28"/>
      <c r="AG151" s="28"/>
      <c r="AH151" s="28"/>
      <c r="AI151" s="28" t="s">
        <v>33</v>
      </c>
      <c r="AJ151" s="5">
        <f>COUNTIF(B151:AI151,VERİ!$AA$2)</f>
        <v>0</v>
      </c>
      <c r="AK151" s="5">
        <f>COUNTIF(B151:AI151,VERİ!$AF$2)</f>
        <v>0</v>
      </c>
      <c r="AL151" s="5">
        <f>COUNTIF(B151:AI151,VERİ!$V$2)</f>
        <v>0</v>
      </c>
      <c r="AM151" s="6">
        <f>IF(A151="","",VERİ!E151)</f>
      </c>
      <c r="AN151" s="7">
        <f t="shared" si="9"/>
      </c>
      <c r="AO151" s="8">
        <f t="shared" si="10"/>
      </c>
      <c r="AP151" s="8">
        <f t="shared" si="11"/>
      </c>
      <c r="AQ151" s="8">
        <f t="shared" si="12"/>
      </c>
    </row>
    <row r="152" spans="1:43" ht="18" customHeight="1">
      <c r="A152" s="4"/>
      <c r="B152" s="4"/>
      <c r="C152" s="4"/>
      <c r="D152" s="4"/>
      <c r="E152" s="28"/>
      <c r="F152" s="28"/>
      <c r="G152" s="28" t="s">
        <v>33</v>
      </c>
      <c r="H152" s="28" t="s">
        <v>19</v>
      </c>
      <c r="I152" s="28"/>
      <c r="J152" s="28"/>
      <c r="K152" s="28"/>
      <c r="L152" s="28"/>
      <c r="M152" s="28"/>
      <c r="N152" s="28" t="s">
        <v>33</v>
      </c>
      <c r="O152" s="28" t="s">
        <v>19</v>
      </c>
      <c r="P152" s="28"/>
      <c r="Q152" s="28"/>
      <c r="R152" s="28"/>
      <c r="S152" s="28"/>
      <c r="T152" s="28"/>
      <c r="U152" s="28" t="s">
        <v>33</v>
      </c>
      <c r="V152" s="28" t="s">
        <v>19</v>
      </c>
      <c r="W152" s="28"/>
      <c r="X152" s="28"/>
      <c r="Y152" s="28"/>
      <c r="Z152" s="28"/>
      <c r="AA152" s="28"/>
      <c r="AB152" s="28" t="s">
        <v>33</v>
      </c>
      <c r="AC152" s="28" t="s">
        <v>19</v>
      </c>
      <c r="AD152" s="28"/>
      <c r="AE152" s="28"/>
      <c r="AF152" s="28"/>
      <c r="AG152" s="28"/>
      <c r="AH152" s="28"/>
      <c r="AI152" s="28" t="s">
        <v>33</v>
      </c>
      <c r="AJ152" s="5">
        <f>COUNTIF(B152:AI152,VERİ!$AA$2)</f>
        <v>0</v>
      </c>
      <c r="AK152" s="5">
        <f>COUNTIF(B152:AI152,VERİ!$AF$2)</f>
        <v>0</v>
      </c>
      <c r="AL152" s="5">
        <f>COUNTIF(B152:AI152,VERİ!$V$2)</f>
        <v>0</v>
      </c>
      <c r="AM152" s="6">
        <f>IF(A152="","",VERİ!E152)</f>
      </c>
      <c r="AN152" s="7">
        <f t="shared" si="9"/>
      </c>
      <c r="AO152" s="8">
        <f t="shared" si="10"/>
      </c>
      <c r="AP152" s="8">
        <f t="shared" si="11"/>
      </c>
      <c r="AQ152" s="8">
        <f t="shared" si="12"/>
      </c>
    </row>
    <row r="153" spans="1:43" ht="18" customHeight="1">
      <c r="A153" s="4"/>
      <c r="B153" s="4"/>
      <c r="C153" s="4"/>
      <c r="D153" s="4"/>
      <c r="E153" s="28"/>
      <c r="F153" s="28"/>
      <c r="G153" s="28" t="s">
        <v>33</v>
      </c>
      <c r="H153" s="28" t="s">
        <v>19</v>
      </c>
      <c r="I153" s="28"/>
      <c r="J153" s="28"/>
      <c r="K153" s="28"/>
      <c r="L153" s="28"/>
      <c r="M153" s="28"/>
      <c r="N153" s="28" t="s">
        <v>33</v>
      </c>
      <c r="O153" s="28" t="s">
        <v>19</v>
      </c>
      <c r="P153" s="28"/>
      <c r="Q153" s="28"/>
      <c r="R153" s="28"/>
      <c r="S153" s="28"/>
      <c r="T153" s="28"/>
      <c r="U153" s="28" t="s">
        <v>33</v>
      </c>
      <c r="V153" s="28" t="s">
        <v>19</v>
      </c>
      <c r="W153" s="28"/>
      <c r="X153" s="28"/>
      <c r="Y153" s="28"/>
      <c r="Z153" s="28"/>
      <c r="AA153" s="28"/>
      <c r="AB153" s="28" t="s">
        <v>33</v>
      </c>
      <c r="AC153" s="28" t="s">
        <v>19</v>
      </c>
      <c r="AD153" s="28"/>
      <c r="AE153" s="28"/>
      <c r="AF153" s="28"/>
      <c r="AG153" s="28"/>
      <c r="AH153" s="28"/>
      <c r="AI153" s="28" t="s">
        <v>33</v>
      </c>
      <c r="AJ153" s="5">
        <f>COUNTIF(B153:AI153,VERİ!$AA$2)</f>
        <v>0</v>
      </c>
      <c r="AK153" s="5">
        <f>COUNTIF(B153:AI153,VERİ!$AF$2)</f>
        <v>0</v>
      </c>
      <c r="AL153" s="5">
        <f>COUNTIF(B153:AI153,VERİ!$V$2)</f>
        <v>0</v>
      </c>
      <c r="AM153" s="6">
        <f>IF(A153="","",VERİ!E153)</f>
      </c>
      <c r="AN153" s="7">
        <f t="shared" si="9"/>
      </c>
      <c r="AO153" s="8">
        <f t="shared" si="10"/>
      </c>
      <c r="AP153" s="8">
        <f t="shared" si="11"/>
      </c>
      <c r="AQ153" s="8">
        <f t="shared" si="12"/>
      </c>
    </row>
    <row r="154" spans="1:43" ht="18" customHeight="1">
      <c r="A154" s="4"/>
      <c r="B154" s="4"/>
      <c r="C154" s="4"/>
      <c r="D154" s="4"/>
      <c r="E154" s="28"/>
      <c r="F154" s="28"/>
      <c r="G154" s="28" t="s">
        <v>33</v>
      </c>
      <c r="H154" s="28" t="s">
        <v>19</v>
      </c>
      <c r="I154" s="28"/>
      <c r="J154" s="28"/>
      <c r="K154" s="28"/>
      <c r="L154" s="28"/>
      <c r="M154" s="28"/>
      <c r="N154" s="28" t="s">
        <v>33</v>
      </c>
      <c r="O154" s="28" t="s">
        <v>19</v>
      </c>
      <c r="P154" s="28"/>
      <c r="Q154" s="28"/>
      <c r="R154" s="28"/>
      <c r="S154" s="28"/>
      <c r="T154" s="28"/>
      <c r="U154" s="28" t="s">
        <v>33</v>
      </c>
      <c r="V154" s="28" t="s">
        <v>19</v>
      </c>
      <c r="W154" s="28"/>
      <c r="X154" s="28"/>
      <c r="Y154" s="28"/>
      <c r="Z154" s="28"/>
      <c r="AA154" s="28"/>
      <c r="AB154" s="28" t="s">
        <v>33</v>
      </c>
      <c r="AC154" s="28" t="s">
        <v>19</v>
      </c>
      <c r="AD154" s="28"/>
      <c r="AE154" s="28"/>
      <c r="AF154" s="28"/>
      <c r="AG154" s="28"/>
      <c r="AH154" s="28"/>
      <c r="AI154" s="28" t="s">
        <v>33</v>
      </c>
      <c r="AJ154" s="5">
        <f>COUNTIF(B154:AI154,VERİ!$AA$2)</f>
        <v>0</v>
      </c>
      <c r="AK154" s="5">
        <f>COUNTIF(B154:AI154,VERİ!$AF$2)</f>
        <v>0</v>
      </c>
      <c r="AL154" s="5">
        <f>COUNTIF(B154:AI154,VERİ!$V$2)</f>
        <v>0</v>
      </c>
      <c r="AM154" s="6">
        <f>IF(A154="","",VERİ!E154)</f>
      </c>
      <c r="AN154" s="7">
        <f t="shared" si="9"/>
      </c>
      <c r="AO154" s="8">
        <f t="shared" si="10"/>
      </c>
      <c r="AP154" s="8">
        <f t="shared" si="11"/>
      </c>
      <c r="AQ154" s="8">
        <f t="shared" si="12"/>
      </c>
    </row>
    <row r="155" spans="1:43" ht="18" customHeight="1">
      <c r="A155" s="4"/>
      <c r="B155" s="4"/>
      <c r="C155" s="4"/>
      <c r="D155" s="4"/>
      <c r="E155" s="28"/>
      <c r="F155" s="28"/>
      <c r="G155" s="28" t="s">
        <v>33</v>
      </c>
      <c r="H155" s="28" t="s">
        <v>19</v>
      </c>
      <c r="I155" s="28"/>
      <c r="J155" s="28"/>
      <c r="K155" s="28"/>
      <c r="L155" s="28"/>
      <c r="M155" s="28"/>
      <c r="N155" s="28" t="s">
        <v>33</v>
      </c>
      <c r="O155" s="28" t="s">
        <v>19</v>
      </c>
      <c r="P155" s="28"/>
      <c r="Q155" s="28"/>
      <c r="R155" s="28"/>
      <c r="S155" s="28"/>
      <c r="T155" s="28"/>
      <c r="U155" s="28" t="s">
        <v>33</v>
      </c>
      <c r="V155" s="28" t="s">
        <v>19</v>
      </c>
      <c r="W155" s="28"/>
      <c r="X155" s="28"/>
      <c r="Y155" s="28"/>
      <c r="Z155" s="28"/>
      <c r="AA155" s="28"/>
      <c r="AB155" s="28" t="s">
        <v>33</v>
      </c>
      <c r="AC155" s="28" t="s">
        <v>19</v>
      </c>
      <c r="AD155" s="28"/>
      <c r="AE155" s="28"/>
      <c r="AF155" s="28"/>
      <c r="AG155" s="28"/>
      <c r="AH155" s="28"/>
      <c r="AI155" s="28" t="s">
        <v>33</v>
      </c>
      <c r="AJ155" s="5">
        <f>COUNTIF(B155:AI155,VERİ!$AA$2)</f>
        <v>0</v>
      </c>
      <c r="AK155" s="5">
        <f>COUNTIF(B155:AI155,VERİ!$AF$2)</f>
        <v>0</v>
      </c>
      <c r="AL155" s="5">
        <f>COUNTIF(B155:AI155,VERİ!$V$2)</f>
        <v>0</v>
      </c>
      <c r="AM155" s="6">
        <f>IF(A155="","",VERİ!E155)</f>
      </c>
      <c r="AN155" s="7">
        <f t="shared" si="9"/>
      </c>
      <c r="AO155" s="8">
        <f t="shared" si="10"/>
      </c>
      <c r="AP155" s="8">
        <f t="shared" si="11"/>
      </c>
      <c r="AQ155" s="8">
        <f t="shared" si="12"/>
      </c>
    </row>
    <row r="156" spans="1:43" ht="18" customHeight="1">
      <c r="A156" s="4"/>
      <c r="B156" s="4"/>
      <c r="C156" s="4"/>
      <c r="D156" s="4"/>
      <c r="E156" s="28"/>
      <c r="F156" s="28"/>
      <c r="G156" s="28" t="s">
        <v>33</v>
      </c>
      <c r="H156" s="28" t="s">
        <v>19</v>
      </c>
      <c r="I156" s="28"/>
      <c r="J156" s="28"/>
      <c r="K156" s="28"/>
      <c r="L156" s="28"/>
      <c r="M156" s="28"/>
      <c r="N156" s="28" t="s">
        <v>33</v>
      </c>
      <c r="O156" s="28" t="s">
        <v>19</v>
      </c>
      <c r="P156" s="28"/>
      <c r="Q156" s="28"/>
      <c r="R156" s="28"/>
      <c r="S156" s="28"/>
      <c r="T156" s="28"/>
      <c r="U156" s="28" t="s">
        <v>33</v>
      </c>
      <c r="V156" s="28" t="s">
        <v>19</v>
      </c>
      <c r="W156" s="28"/>
      <c r="X156" s="28"/>
      <c r="Y156" s="28"/>
      <c r="Z156" s="28"/>
      <c r="AA156" s="28"/>
      <c r="AB156" s="28" t="s">
        <v>33</v>
      </c>
      <c r="AC156" s="28" t="s">
        <v>19</v>
      </c>
      <c r="AD156" s="28"/>
      <c r="AE156" s="28"/>
      <c r="AF156" s="28"/>
      <c r="AG156" s="28"/>
      <c r="AH156" s="28"/>
      <c r="AI156" s="28" t="s">
        <v>33</v>
      </c>
      <c r="AJ156" s="5">
        <f>COUNTIF(B156:AI156,VERİ!$AA$2)</f>
        <v>0</v>
      </c>
      <c r="AK156" s="5">
        <f>COUNTIF(B156:AI156,VERİ!$AF$2)</f>
        <v>0</v>
      </c>
      <c r="AL156" s="5">
        <f>COUNTIF(B156:AI156,VERİ!$V$2)</f>
        <v>0</v>
      </c>
      <c r="AM156" s="6">
        <f>IF(A156="","",VERİ!E156)</f>
      </c>
      <c r="AN156" s="7">
        <f t="shared" si="9"/>
      </c>
      <c r="AO156" s="8">
        <f t="shared" si="10"/>
      </c>
      <c r="AP156" s="8">
        <f t="shared" si="11"/>
      </c>
      <c r="AQ156" s="8">
        <f t="shared" si="12"/>
      </c>
    </row>
    <row r="157" spans="1:43" ht="18" customHeight="1">
      <c r="A157" s="4"/>
      <c r="B157" s="4"/>
      <c r="C157" s="4"/>
      <c r="D157" s="4"/>
      <c r="E157" s="28"/>
      <c r="F157" s="28"/>
      <c r="G157" s="28" t="s">
        <v>33</v>
      </c>
      <c r="H157" s="28" t="s">
        <v>19</v>
      </c>
      <c r="I157" s="28"/>
      <c r="J157" s="28"/>
      <c r="K157" s="28"/>
      <c r="L157" s="28"/>
      <c r="M157" s="28"/>
      <c r="N157" s="28" t="s">
        <v>33</v>
      </c>
      <c r="O157" s="28" t="s">
        <v>19</v>
      </c>
      <c r="P157" s="28"/>
      <c r="Q157" s="28"/>
      <c r="R157" s="28"/>
      <c r="S157" s="28"/>
      <c r="T157" s="28"/>
      <c r="U157" s="28" t="s">
        <v>33</v>
      </c>
      <c r="V157" s="28" t="s">
        <v>19</v>
      </c>
      <c r="W157" s="28"/>
      <c r="X157" s="28"/>
      <c r="Y157" s="28"/>
      <c r="Z157" s="28"/>
      <c r="AA157" s="28"/>
      <c r="AB157" s="28" t="s">
        <v>33</v>
      </c>
      <c r="AC157" s="28" t="s">
        <v>19</v>
      </c>
      <c r="AD157" s="28"/>
      <c r="AE157" s="28"/>
      <c r="AF157" s="28"/>
      <c r="AG157" s="28"/>
      <c r="AH157" s="28"/>
      <c r="AI157" s="28" t="s">
        <v>33</v>
      </c>
      <c r="AJ157" s="5">
        <f>COUNTIF(B157:AI157,VERİ!$AA$2)</f>
        <v>0</v>
      </c>
      <c r="AK157" s="5">
        <f>COUNTIF(B157:AI157,VERİ!$AF$2)</f>
        <v>0</v>
      </c>
      <c r="AL157" s="5">
        <f>COUNTIF(B157:AI157,VERİ!$V$2)</f>
        <v>0</v>
      </c>
      <c r="AM157" s="6">
        <f>IF(A157="","",VERİ!E157)</f>
      </c>
      <c r="AN157" s="7">
        <f t="shared" si="9"/>
      </c>
      <c r="AO157" s="8">
        <f t="shared" si="10"/>
      </c>
      <c r="AP157" s="8">
        <f t="shared" si="11"/>
      </c>
      <c r="AQ157" s="8">
        <f t="shared" si="12"/>
      </c>
    </row>
    <row r="158" spans="1:43" ht="18" customHeight="1">
      <c r="A158" s="4"/>
      <c r="B158" s="4"/>
      <c r="C158" s="4"/>
      <c r="D158" s="4"/>
      <c r="E158" s="28"/>
      <c r="F158" s="28"/>
      <c r="G158" s="28" t="s">
        <v>33</v>
      </c>
      <c r="H158" s="28" t="s">
        <v>19</v>
      </c>
      <c r="I158" s="28"/>
      <c r="J158" s="28"/>
      <c r="K158" s="28"/>
      <c r="L158" s="28"/>
      <c r="M158" s="28"/>
      <c r="N158" s="28" t="s">
        <v>33</v>
      </c>
      <c r="O158" s="28" t="s">
        <v>19</v>
      </c>
      <c r="P158" s="28"/>
      <c r="Q158" s="28"/>
      <c r="R158" s="28"/>
      <c r="S158" s="28"/>
      <c r="T158" s="28"/>
      <c r="U158" s="28" t="s">
        <v>33</v>
      </c>
      <c r="V158" s="28" t="s">
        <v>19</v>
      </c>
      <c r="W158" s="28"/>
      <c r="X158" s="28"/>
      <c r="Y158" s="28"/>
      <c r="Z158" s="28"/>
      <c r="AA158" s="28"/>
      <c r="AB158" s="28" t="s">
        <v>33</v>
      </c>
      <c r="AC158" s="28" t="s">
        <v>19</v>
      </c>
      <c r="AD158" s="28"/>
      <c r="AE158" s="28"/>
      <c r="AF158" s="28"/>
      <c r="AG158" s="28"/>
      <c r="AH158" s="28"/>
      <c r="AI158" s="28" t="s">
        <v>33</v>
      </c>
      <c r="AJ158" s="5">
        <f>COUNTIF(B158:AI158,VERİ!$AA$2)</f>
        <v>0</v>
      </c>
      <c r="AK158" s="5">
        <f>COUNTIF(B158:AI158,VERİ!$AF$2)</f>
        <v>0</v>
      </c>
      <c r="AL158" s="5">
        <f>COUNTIF(B158:AI158,VERİ!$V$2)</f>
        <v>0</v>
      </c>
      <c r="AM158" s="6">
        <f>IF(A158="","",VERİ!E158)</f>
      </c>
      <c r="AN158" s="7">
        <f t="shared" si="9"/>
      </c>
      <c r="AO158" s="8">
        <f t="shared" si="10"/>
      </c>
      <c r="AP158" s="8">
        <f t="shared" si="11"/>
      </c>
      <c r="AQ158" s="8">
        <f t="shared" si="12"/>
      </c>
    </row>
    <row r="159" spans="1:43" ht="18" customHeight="1">
      <c r="A159" s="4"/>
      <c r="B159" s="4"/>
      <c r="C159" s="4"/>
      <c r="D159" s="4"/>
      <c r="E159" s="28"/>
      <c r="F159" s="28"/>
      <c r="G159" s="28" t="s">
        <v>33</v>
      </c>
      <c r="H159" s="28" t="s">
        <v>19</v>
      </c>
      <c r="I159" s="28"/>
      <c r="J159" s="28"/>
      <c r="K159" s="28"/>
      <c r="L159" s="28"/>
      <c r="M159" s="28"/>
      <c r="N159" s="28" t="s">
        <v>33</v>
      </c>
      <c r="O159" s="28" t="s">
        <v>19</v>
      </c>
      <c r="P159" s="28"/>
      <c r="Q159" s="28"/>
      <c r="R159" s="28"/>
      <c r="S159" s="28"/>
      <c r="T159" s="28"/>
      <c r="U159" s="28" t="s">
        <v>33</v>
      </c>
      <c r="V159" s="28" t="s">
        <v>19</v>
      </c>
      <c r="W159" s="28"/>
      <c r="X159" s="28"/>
      <c r="Y159" s="28"/>
      <c r="Z159" s="28"/>
      <c r="AA159" s="28"/>
      <c r="AB159" s="28" t="s">
        <v>33</v>
      </c>
      <c r="AC159" s="28" t="s">
        <v>19</v>
      </c>
      <c r="AD159" s="28"/>
      <c r="AE159" s="28"/>
      <c r="AF159" s="28"/>
      <c r="AG159" s="28"/>
      <c r="AH159" s="28"/>
      <c r="AI159" s="28" t="s">
        <v>33</v>
      </c>
      <c r="AJ159" s="5">
        <f>COUNTIF(B159:AI159,VERİ!$AA$2)</f>
        <v>0</v>
      </c>
      <c r="AK159" s="5">
        <f>COUNTIF(B159:AI159,VERİ!$AF$2)</f>
        <v>0</v>
      </c>
      <c r="AL159" s="5">
        <f>COUNTIF(B159:AI159,VERİ!$V$2)</f>
        <v>0</v>
      </c>
      <c r="AM159" s="6">
        <f>IF(A159="","",VERİ!E159)</f>
      </c>
      <c r="AN159" s="7">
        <f t="shared" si="9"/>
      </c>
      <c r="AO159" s="8">
        <f t="shared" si="10"/>
      </c>
      <c r="AP159" s="8">
        <f t="shared" si="11"/>
      </c>
      <c r="AQ159" s="8">
        <f t="shared" si="12"/>
      </c>
    </row>
    <row r="160" spans="1:43" ht="18" customHeight="1">
      <c r="A160" s="4"/>
      <c r="B160" s="4"/>
      <c r="C160" s="4"/>
      <c r="D160" s="4"/>
      <c r="E160" s="28"/>
      <c r="F160" s="28"/>
      <c r="G160" s="28" t="s">
        <v>33</v>
      </c>
      <c r="H160" s="28" t="s">
        <v>19</v>
      </c>
      <c r="I160" s="28"/>
      <c r="J160" s="28"/>
      <c r="K160" s="28"/>
      <c r="L160" s="28"/>
      <c r="M160" s="28"/>
      <c r="N160" s="28" t="s">
        <v>33</v>
      </c>
      <c r="O160" s="28" t="s">
        <v>19</v>
      </c>
      <c r="P160" s="28"/>
      <c r="Q160" s="28"/>
      <c r="R160" s="28"/>
      <c r="S160" s="28"/>
      <c r="T160" s="28"/>
      <c r="U160" s="28" t="s">
        <v>33</v>
      </c>
      <c r="V160" s="28" t="s">
        <v>19</v>
      </c>
      <c r="W160" s="28"/>
      <c r="X160" s="28"/>
      <c r="Y160" s="28"/>
      <c r="Z160" s="28"/>
      <c r="AA160" s="28"/>
      <c r="AB160" s="28" t="s">
        <v>33</v>
      </c>
      <c r="AC160" s="28" t="s">
        <v>19</v>
      </c>
      <c r="AD160" s="28"/>
      <c r="AE160" s="28"/>
      <c r="AF160" s="28"/>
      <c r="AG160" s="28"/>
      <c r="AH160" s="28"/>
      <c r="AI160" s="28" t="s">
        <v>33</v>
      </c>
      <c r="AJ160" s="5">
        <f>COUNTIF(B160:AI160,VERİ!$AA$2)</f>
        <v>0</v>
      </c>
      <c r="AK160" s="5">
        <f>COUNTIF(B160:AI160,VERİ!$AF$2)</f>
        <v>0</v>
      </c>
      <c r="AL160" s="5">
        <f>COUNTIF(B160:AI160,VERİ!$V$2)</f>
        <v>0</v>
      </c>
      <c r="AM160" s="6">
        <f>IF(A160="","",VERİ!E160)</f>
      </c>
      <c r="AN160" s="7">
        <f t="shared" si="9"/>
      </c>
      <c r="AO160" s="8">
        <f t="shared" si="10"/>
      </c>
      <c r="AP160" s="8">
        <f t="shared" si="11"/>
      </c>
      <c r="AQ160" s="8">
        <f t="shared" si="12"/>
      </c>
    </row>
    <row r="161" spans="1:43" ht="18" customHeight="1">
      <c r="A161" s="4"/>
      <c r="B161" s="4"/>
      <c r="C161" s="4"/>
      <c r="D161" s="4"/>
      <c r="E161" s="28"/>
      <c r="F161" s="28"/>
      <c r="G161" s="28" t="s">
        <v>33</v>
      </c>
      <c r="H161" s="28" t="s">
        <v>19</v>
      </c>
      <c r="I161" s="28"/>
      <c r="J161" s="28"/>
      <c r="K161" s="28"/>
      <c r="L161" s="28"/>
      <c r="M161" s="28"/>
      <c r="N161" s="28" t="s">
        <v>33</v>
      </c>
      <c r="O161" s="28" t="s">
        <v>19</v>
      </c>
      <c r="P161" s="28"/>
      <c r="Q161" s="28"/>
      <c r="R161" s="28"/>
      <c r="S161" s="28"/>
      <c r="T161" s="28"/>
      <c r="U161" s="28" t="s">
        <v>33</v>
      </c>
      <c r="V161" s="28" t="s">
        <v>19</v>
      </c>
      <c r="W161" s="28"/>
      <c r="X161" s="28"/>
      <c r="Y161" s="28"/>
      <c r="Z161" s="28"/>
      <c r="AA161" s="28"/>
      <c r="AB161" s="28" t="s">
        <v>33</v>
      </c>
      <c r="AC161" s="28" t="s">
        <v>19</v>
      </c>
      <c r="AD161" s="28"/>
      <c r="AE161" s="28"/>
      <c r="AF161" s="28"/>
      <c r="AG161" s="28"/>
      <c r="AH161" s="28"/>
      <c r="AI161" s="28" t="s">
        <v>33</v>
      </c>
      <c r="AJ161" s="5">
        <f>COUNTIF(B161:AI161,VERİ!$AA$2)</f>
        <v>0</v>
      </c>
      <c r="AK161" s="5">
        <f>COUNTIF(B161:AI161,VERİ!$AF$2)</f>
        <v>0</v>
      </c>
      <c r="AL161" s="5">
        <f>COUNTIF(B161:AI161,VERİ!$V$2)</f>
        <v>0</v>
      </c>
      <c r="AM161" s="6">
        <f>IF(A161="","",VERİ!E161)</f>
      </c>
      <c r="AN161" s="7">
        <f t="shared" si="9"/>
      </c>
      <c r="AO161" s="8">
        <f t="shared" si="10"/>
      </c>
      <c r="AP161" s="8">
        <f t="shared" si="11"/>
      </c>
      <c r="AQ161" s="8">
        <f t="shared" si="12"/>
      </c>
    </row>
    <row r="162" spans="1:43" ht="18" customHeight="1">
      <c r="A162" s="4"/>
      <c r="B162" s="4"/>
      <c r="C162" s="4"/>
      <c r="D162" s="4"/>
      <c r="E162" s="28"/>
      <c r="F162" s="28"/>
      <c r="G162" s="28" t="s">
        <v>33</v>
      </c>
      <c r="H162" s="28" t="s">
        <v>19</v>
      </c>
      <c r="I162" s="28"/>
      <c r="J162" s="28"/>
      <c r="K162" s="28"/>
      <c r="L162" s="28"/>
      <c r="M162" s="28"/>
      <c r="N162" s="28" t="s">
        <v>33</v>
      </c>
      <c r="O162" s="28" t="s">
        <v>19</v>
      </c>
      <c r="P162" s="28"/>
      <c r="Q162" s="28"/>
      <c r="R162" s="28"/>
      <c r="S162" s="28"/>
      <c r="T162" s="28"/>
      <c r="U162" s="28" t="s">
        <v>33</v>
      </c>
      <c r="V162" s="28" t="s">
        <v>19</v>
      </c>
      <c r="W162" s="28"/>
      <c r="X162" s="28"/>
      <c r="Y162" s="28"/>
      <c r="Z162" s="28"/>
      <c r="AA162" s="28"/>
      <c r="AB162" s="28" t="s">
        <v>33</v>
      </c>
      <c r="AC162" s="28" t="s">
        <v>19</v>
      </c>
      <c r="AD162" s="28"/>
      <c r="AE162" s="28"/>
      <c r="AF162" s="28"/>
      <c r="AG162" s="28"/>
      <c r="AH162" s="28"/>
      <c r="AI162" s="28" t="s">
        <v>33</v>
      </c>
      <c r="AJ162" s="5">
        <f>COUNTIF(B162:AI162,VERİ!$AA$2)</f>
        <v>0</v>
      </c>
      <c r="AK162" s="5">
        <f>COUNTIF(B162:AI162,VERİ!$AF$2)</f>
        <v>0</v>
      </c>
      <c r="AL162" s="5">
        <f>COUNTIF(B162:AI162,VERİ!$V$2)</f>
        <v>0</v>
      </c>
      <c r="AM162" s="6">
        <f>IF(A162="","",VERİ!E162)</f>
      </c>
      <c r="AN162" s="7">
        <f t="shared" si="9"/>
      </c>
      <c r="AO162" s="8">
        <f t="shared" si="10"/>
      </c>
      <c r="AP162" s="8">
        <f t="shared" si="11"/>
      </c>
      <c r="AQ162" s="8">
        <f t="shared" si="12"/>
      </c>
    </row>
    <row r="163" spans="1:43" ht="18" customHeight="1">
      <c r="A163" s="4"/>
      <c r="B163" s="4"/>
      <c r="C163" s="4"/>
      <c r="D163" s="4"/>
      <c r="E163" s="28"/>
      <c r="F163" s="28"/>
      <c r="G163" s="28" t="s">
        <v>33</v>
      </c>
      <c r="H163" s="28" t="s">
        <v>19</v>
      </c>
      <c r="I163" s="28"/>
      <c r="J163" s="28"/>
      <c r="K163" s="28"/>
      <c r="L163" s="28"/>
      <c r="M163" s="28"/>
      <c r="N163" s="28" t="s">
        <v>33</v>
      </c>
      <c r="O163" s="28" t="s">
        <v>19</v>
      </c>
      <c r="P163" s="28"/>
      <c r="Q163" s="28"/>
      <c r="R163" s="28"/>
      <c r="S163" s="28"/>
      <c r="T163" s="28"/>
      <c r="U163" s="28" t="s">
        <v>33</v>
      </c>
      <c r="V163" s="28" t="s">
        <v>19</v>
      </c>
      <c r="W163" s="28"/>
      <c r="X163" s="28"/>
      <c r="Y163" s="28"/>
      <c r="Z163" s="28"/>
      <c r="AA163" s="28"/>
      <c r="AB163" s="28" t="s">
        <v>33</v>
      </c>
      <c r="AC163" s="28" t="s">
        <v>19</v>
      </c>
      <c r="AD163" s="28"/>
      <c r="AE163" s="28"/>
      <c r="AF163" s="28"/>
      <c r="AG163" s="28"/>
      <c r="AH163" s="28"/>
      <c r="AI163" s="28" t="s">
        <v>33</v>
      </c>
      <c r="AJ163" s="5">
        <f>COUNTIF(B163:AI163,VERİ!$AA$2)</f>
        <v>0</v>
      </c>
      <c r="AK163" s="5">
        <f>COUNTIF(B163:AI163,VERİ!$AF$2)</f>
        <v>0</v>
      </c>
      <c r="AL163" s="5">
        <f>COUNTIF(B163:AI163,VERİ!$V$2)</f>
        <v>0</v>
      </c>
      <c r="AM163" s="6">
        <f>IF(A163="","",VERİ!E163)</f>
      </c>
      <c r="AN163" s="7">
        <f t="shared" si="9"/>
      </c>
      <c r="AO163" s="8">
        <f t="shared" si="10"/>
      </c>
      <c r="AP163" s="8">
        <f t="shared" si="11"/>
      </c>
      <c r="AQ163" s="8">
        <f t="shared" si="12"/>
      </c>
    </row>
    <row r="164" spans="1:43" ht="18" customHeight="1">
      <c r="A164" s="4"/>
      <c r="B164" s="4"/>
      <c r="C164" s="4"/>
      <c r="D164" s="4"/>
      <c r="E164" s="28"/>
      <c r="F164" s="28"/>
      <c r="G164" s="28" t="s">
        <v>33</v>
      </c>
      <c r="H164" s="28" t="s">
        <v>19</v>
      </c>
      <c r="I164" s="28"/>
      <c r="J164" s="28"/>
      <c r="K164" s="28"/>
      <c r="L164" s="28"/>
      <c r="M164" s="28"/>
      <c r="N164" s="28" t="s">
        <v>33</v>
      </c>
      <c r="O164" s="28" t="s">
        <v>19</v>
      </c>
      <c r="P164" s="28"/>
      <c r="Q164" s="28"/>
      <c r="R164" s="28"/>
      <c r="S164" s="28"/>
      <c r="T164" s="28"/>
      <c r="U164" s="28" t="s">
        <v>33</v>
      </c>
      <c r="V164" s="28" t="s">
        <v>19</v>
      </c>
      <c r="W164" s="28"/>
      <c r="X164" s="28"/>
      <c r="Y164" s="28"/>
      <c r="Z164" s="28"/>
      <c r="AA164" s="28"/>
      <c r="AB164" s="28" t="s">
        <v>33</v>
      </c>
      <c r="AC164" s="28" t="s">
        <v>19</v>
      </c>
      <c r="AD164" s="28"/>
      <c r="AE164" s="28"/>
      <c r="AF164" s="28"/>
      <c r="AG164" s="28"/>
      <c r="AH164" s="28"/>
      <c r="AI164" s="28" t="s">
        <v>33</v>
      </c>
      <c r="AJ164" s="5">
        <f>COUNTIF(B164:AI164,VERİ!$AA$2)</f>
        <v>0</v>
      </c>
      <c r="AK164" s="5">
        <f>COUNTIF(B164:AI164,VERİ!$AF$2)</f>
        <v>0</v>
      </c>
      <c r="AL164" s="5">
        <f>COUNTIF(B164:AI164,VERİ!$V$2)</f>
        <v>0</v>
      </c>
      <c r="AM164" s="6">
        <f>IF(A164="","",VERİ!E164)</f>
      </c>
      <c r="AN164" s="7">
        <f t="shared" si="9"/>
      </c>
      <c r="AO164" s="8">
        <f t="shared" si="10"/>
      </c>
      <c r="AP164" s="8">
        <f t="shared" si="11"/>
      </c>
      <c r="AQ164" s="8">
        <f t="shared" si="12"/>
      </c>
    </row>
    <row r="165" spans="1:43" ht="18" customHeight="1">
      <c r="A165" s="4"/>
      <c r="B165" s="4"/>
      <c r="C165" s="4"/>
      <c r="D165" s="4"/>
      <c r="E165" s="28"/>
      <c r="F165" s="28"/>
      <c r="G165" s="28" t="s">
        <v>33</v>
      </c>
      <c r="H165" s="28" t="s">
        <v>19</v>
      </c>
      <c r="I165" s="28"/>
      <c r="J165" s="28"/>
      <c r="K165" s="28"/>
      <c r="L165" s="28"/>
      <c r="M165" s="28"/>
      <c r="N165" s="28" t="s">
        <v>33</v>
      </c>
      <c r="O165" s="28" t="s">
        <v>19</v>
      </c>
      <c r="P165" s="28"/>
      <c r="Q165" s="28"/>
      <c r="R165" s="28"/>
      <c r="S165" s="28"/>
      <c r="T165" s="28"/>
      <c r="U165" s="28" t="s">
        <v>33</v>
      </c>
      <c r="V165" s="28" t="s">
        <v>19</v>
      </c>
      <c r="W165" s="28"/>
      <c r="X165" s="28"/>
      <c r="Y165" s="28"/>
      <c r="Z165" s="28"/>
      <c r="AA165" s="28"/>
      <c r="AB165" s="28" t="s">
        <v>33</v>
      </c>
      <c r="AC165" s="28" t="s">
        <v>19</v>
      </c>
      <c r="AD165" s="28"/>
      <c r="AE165" s="28"/>
      <c r="AF165" s="28"/>
      <c r="AG165" s="28"/>
      <c r="AH165" s="28"/>
      <c r="AI165" s="28" t="s">
        <v>33</v>
      </c>
      <c r="AJ165" s="5">
        <f>COUNTIF(B165:AI165,VERİ!$AA$2)</f>
        <v>0</v>
      </c>
      <c r="AK165" s="5">
        <f>COUNTIF(B165:AI165,VERİ!$AF$2)</f>
        <v>0</v>
      </c>
      <c r="AL165" s="5">
        <f>COUNTIF(B165:AI165,VERİ!$V$2)</f>
        <v>0</v>
      </c>
      <c r="AM165" s="6">
        <f>IF(A165="","",VERİ!E165)</f>
      </c>
      <c r="AN165" s="7">
        <f t="shared" si="9"/>
      </c>
      <c r="AO165" s="8">
        <f t="shared" si="10"/>
      </c>
      <c r="AP165" s="8">
        <f t="shared" si="11"/>
      </c>
      <c r="AQ165" s="8">
        <f t="shared" si="12"/>
      </c>
    </row>
    <row r="166" spans="1:43" ht="18" customHeight="1">
      <c r="A166" s="4"/>
      <c r="B166" s="4"/>
      <c r="C166" s="4"/>
      <c r="D166" s="4"/>
      <c r="E166" s="28"/>
      <c r="F166" s="28"/>
      <c r="G166" s="28" t="s">
        <v>33</v>
      </c>
      <c r="H166" s="28" t="s">
        <v>19</v>
      </c>
      <c r="I166" s="28"/>
      <c r="J166" s="28"/>
      <c r="K166" s="28"/>
      <c r="L166" s="28"/>
      <c r="M166" s="28"/>
      <c r="N166" s="28" t="s">
        <v>33</v>
      </c>
      <c r="O166" s="28" t="s">
        <v>19</v>
      </c>
      <c r="P166" s="28"/>
      <c r="Q166" s="28"/>
      <c r="R166" s="28"/>
      <c r="S166" s="28"/>
      <c r="T166" s="28"/>
      <c r="U166" s="28" t="s">
        <v>33</v>
      </c>
      <c r="V166" s="28" t="s">
        <v>19</v>
      </c>
      <c r="W166" s="28"/>
      <c r="X166" s="28"/>
      <c r="Y166" s="28"/>
      <c r="Z166" s="28"/>
      <c r="AA166" s="28"/>
      <c r="AB166" s="28" t="s">
        <v>33</v>
      </c>
      <c r="AC166" s="28" t="s">
        <v>19</v>
      </c>
      <c r="AD166" s="28"/>
      <c r="AE166" s="28"/>
      <c r="AF166" s="28"/>
      <c r="AG166" s="28"/>
      <c r="AH166" s="28"/>
      <c r="AI166" s="28" t="s">
        <v>33</v>
      </c>
      <c r="AJ166" s="5">
        <f>COUNTIF(B166:AI166,VERİ!$AA$2)</f>
        <v>0</v>
      </c>
      <c r="AK166" s="5">
        <f>COUNTIF(B166:AI166,VERİ!$AF$2)</f>
        <v>0</v>
      </c>
      <c r="AL166" s="5">
        <f>COUNTIF(B166:AI166,VERİ!$V$2)</f>
        <v>0</v>
      </c>
      <c r="AM166" s="6">
        <f>IF(A166="","",VERİ!E166)</f>
      </c>
      <c r="AN166" s="7">
        <f t="shared" si="9"/>
      </c>
      <c r="AO166" s="8">
        <f t="shared" si="10"/>
      </c>
      <c r="AP166" s="8">
        <f t="shared" si="11"/>
      </c>
      <c r="AQ166" s="8">
        <f t="shared" si="12"/>
      </c>
    </row>
    <row r="167" spans="1:43" ht="18" customHeight="1">
      <c r="A167" s="4"/>
      <c r="B167" s="4"/>
      <c r="C167" s="4"/>
      <c r="D167" s="4"/>
      <c r="E167" s="28"/>
      <c r="F167" s="28"/>
      <c r="G167" s="28" t="s">
        <v>33</v>
      </c>
      <c r="H167" s="28" t="s">
        <v>19</v>
      </c>
      <c r="I167" s="28"/>
      <c r="J167" s="28"/>
      <c r="K167" s="28"/>
      <c r="L167" s="28"/>
      <c r="M167" s="28"/>
      <c r="N167" s="28" t="s">
        <v>33</v>
      </c>
      <c r="O167" s="28" t="s">
        <v>19</v>
      </c>
      <c r="P167" s="28"/>
      <c r="Q167" s="28"/>
      <c r="R167" s="28"/>
      <c r="S167" s="28"/>
      <c r="T167" s="28"/>
      <c r="U167" s="28" t="s">
        <v>33</v>
      </c>
      <c r="V167" s="28" t="s">
        <v>19</v>
      </c>
      <c r="W167" s="28"/>
      <c r="X167" s="28"/>
      <c r="Y167" s="28"/>
      <c r="Z167" s="28"/>
      <c r="AA167" s="28"/>
      <c r="AB167" s="28" t="s">
        <v>33</v>
      </c>
      <c r="AC167" s="28" t="s">
        <v>19</v>
      </c>
      <c r="AD167" s="28"/>
      <c r="AE167" s="28"/>
      <c r="AF167" s="28"/>
      <c r="AG167" s="28"/>
      <c r="AH167" s="28"/>
      <c r="AI167" s="28" t="s">
        <v>33</v>
      </c>
      <c r="AJ167" s="5">
        <f>COUNTIF(B167:AI167,VERİ!$AA$2)</f>
        <v>0</v>
      </c>
      <c r="AK167" s="5">
        <f>COUNTIF(B167:AI167,VERİ!$AF$2)</f>
        <v>0</v>
      </c>
      <c r="AL167" s="5">
        <f>COUNTIF(B167:AI167,VERİ!$V$2)</f>
        <v>0</v>
      </c>
      <c r="AM167" s="6">
        <f>IF(A167="","",VERİ!E167)</f>
      </c>
      <c r="AN167" s="7">
        <f t="shared" si="9"/>
      </c>
      <c r="AO167" s="8">
        <f t="shared" si="10"/>
      </c>
      <c r="AP167" s="8">
        <f t="shared" si="11"/>
      </c>
      <c r="AQ167" s="8">
        <f t="shared" si="12"/>
      </c>
    </row>
    <row r="168" spans="1:43" ht="18" customHeight="1">
      <c r="A168" s="4"/>
      <c r="B168" s="4"/>
      <c r="C168" s="4"/>
      <c r="D168" s="4"/>
      <c r="E168" s="28"/>
      <c r="F168" s="28"/>
      <c r="G168" s="28" t="s">
        <v>33</v>
      </c>
      <c r="H168" s="28" t="s">
        <v>19</v>
      </c>
      <c r="I168" s="28"/>
      <c r="J168" s="28"/>
      <c r="K168" s="28"/>
      <c r="L168" s="28"/>
      <c r="M168" s="28"/>
      <c r="N168" s="28" t="s">
        <v>33</v>
      </c>
      <c r="O168" s="28" t="s">
        <v>19</v>
      </c>
      <c r="P168" s="28"/>
      <c r="Q168" s="28"/>
      <c r="R168" s="28"/>
      <c r="S168" s="28"/>
      <c r="T168" s="28"/>
      <c r="U168" s="28" t="s">
        <v>33</v>
      </c>
      <c r="V168" s="28" t="s">
        <v>19</v>
      </c>
      <c r="W168" s="28"/>
      <c r="X168" s="28"/>
      <c r="Y168" s="28"/>
      <c r="Z168" s="28"/>
      <c r="AA168" s="28"/>
      <c r="AB168" s="28" t="s">
        <v>33</v>
      </c>
      <c r="AC168" s="28" t="s">
        <v>19</v>
      </c>
      <c r="AD168" s="28"/>
      <c r="AE168" s="28"/>
      <c r="AF168" s="28"/>
      <c r="AG168" s="28"/>
      <c r="AH168" s="28"/>
      <c r="AI168" s="28" t="s">
        <v>33</v>
      </c>
      <c r="AJ168" s="5">
        <f>COUNTIF(B168:AI168,VERİ!$AA$2)</f>
        <v>0</v>
      </c>
      <c r="AK168" s="5">
        <f>COUNTIF(B168:AI168,VERİ!$AF$2)</f>
        <v>0</v>
      </c>
      <c r="AL168" s="5">
        <f>COUNTIF(B168:AI168,VERİ!$V$2)</f>
        <v>0</v>
      </c>
      <c r="AM168" s="6">
        <f>IF(A168="","",VERİ!E168)</f>
      </c>
      <c r="AN168" s="7">
        <f t="shared" si="9"/>
      </c>
      <c r="AO168" s="8">
        <f t="shared" si="10"/>
      </c>
      <c r="AP168" s="8">
        <f t="shared" si="11"/>
      </c>
      <c r="AQ168" s="8">
        <f t="shared" si="12"/>
      </c>
    </row>
    <row r="169" spans="1:43" ht="18" customHeight="1">
      <c r="A169" s="4"/>
      <c r="B169" s="4"/>
      <c r="C169" s="4"/>
      <c r="D169" s="4"/>
      <c r="E169" s="28"/>
      <c r="F169" s="28"/>
      <c r="G169" s="28" t="s">
        <v>33</v>
      </c>
      <c r="H169" s="28" t="s">
        <v>19</v>
      </c>
      <c r="I169" s="28"/>
      <c r="J169" s="28"/>
      <c r="K169" s="28"/>
      <c r="L169" s="28"/>
      <c r="M169" s="28"/>
      <c r="N169" s="28" t="s">
        <v>33</v>
      </c>
      <c r="O169" s="28" t="s">
        <v>19</v>
      </c>
      <c r="P169" s="28"/>
      <c r="Q169" s="28"/>
      <c r="R169" s="28"/>
      <c r="S169" s="28"/>
      <c r="T169" s="28"/>
      <c r="U169" s="28" t="s">
        <v>33</v>
      </c>
      <c r="V169" s="28" t="s">
        <v>19</v>
      </c>
      <c r="W169" s="28"/>
      <c r="X169" s="28"/>
      <c r="Y169" s="28"/>
      <c r="Z169" s="28"/>
      <c r="AA169" s="28"/>
      <c r="AB169" s="28" t="s">
        <v>33</v>
      </c>
      <c r="AC169" s="28" t="s">
        <v>19</v>
      </c>
      <c r="AD169" s="28"/>
      <c r="AE169" s="28"/>
      <c r="AF169" s="28"/>
      <c r="AG169" s="28"/>
      <c r="AH169" s="28"/>
      <c r="AI169" s="28" t="s">
        <v>33</v>
      </c>
      <c r="AJ169" s="5">
        <f>COUNTIF(B169:AI169,VERİ!$AA$2)</f>
        <v>0</v>
      </c>
      <c r="AK169" s="5">
        <f>COUNTIF(B169:AI169,VERİ!$AF$2)</f>
        <v>0</v>
      </c>
      <c r="AL169" s="5">
        <f>COUNTIF(B169:AI169,VERİ!$V$2)</f>
        <v>0</v>
      </c>
      <c r="AM169" s="6">
        <f>IF(A169="","",VERİ!E169)</f>
      </c>
      <c r="AN169" s="7">
        <f t="shared" si="9"/>
      </c>
      <c r="AO169" s="8">
        <f t="shared" si="10"/>
      </c>
      <c r="AP169" s="8">
        <f t="shared" si="11"/>
      </c>
      <c r="AQ169" s="8">
        <f t="shared" si="12"/>
      </c>
    </row>
    <row r="170" spans="1:43" ht="18" customHeight="1">
      <c r="A170" s="4"/>
      <c r="B170" s="4"/>
      <c r="C170" s="4"/>
      <c r="D170" s="4"/>
      <c r="E170" s="28"/>
      <c r="F170" s="28"/>
      <c r="G170" s="28" t="s">
        <v>33</v>
      </c>
      <c r="H170" s="28" t="s">
        <v>19</v>
      </c>
      <c r="I170" s="28"/>
      <c r="J170" s="28"/>
      <c r="K170" s="28"/>
      <c r="L170" s="28"/>
      <c r="M170" s="28"/>
      <c r="N170" s="28" t="s">
        <v>33</v>
      </c>
      <c r="O170" s="28" t="s">
        <v>19</v>
      </c>
      <c r="P170" s="28"/>
      <c r="Q170" s="28"/>
      <c r="R170" s="28"/>
      <c r="S170" s="28"/>
      <c r="T170" s="28"/>
      <c r="U170" s="28" t="s">
        <v>33</v>
      </c>
      <c r="V170" s="28" t="s">
        <v>19</v>
      </c>
      <c r="W170" s="28"/>
      <c r="X170" s="28"/>
      <c r="Y170" s="28"/>
      <c r="Z170" s="28"/>
      <c r="AA170" s="28"/>
      <c r="AB170" s="28" t="s">
        <v>33</v>
      </c>
      <c r="AC170" s="28" t="s">
        <v>19</v>
      </c>
      <c r="AD170" s="28"/>
      <c r="AE170" s="28"/>
      <c r="AF170" s="28"/>
      <c r="AG170" s="28"/>
      <c r="AH170" s="28"/>
      <c r="AI170" s="28" t="s">
        <v>33</v>
      </c>
      <c r="AJ170" s="5">
        <f>COUNTIF(B170:AI170,VERİ!$AA$2)</f>
        <v>0</v>
      </c>
      <c r="AK170" s="5">
        <f>COUNTIF(B170:AI170,VERİ!$AF$2)</f>
        <v>0</v>
      </c>
      <c r="AL170" s="5">
        <f>COUNTIF(B170:AI170,VERİ!$V$2)</f>
        <v>0</v>
      </c>
      <c r="AM170" s="6">
        <f>IF(A170="","",VERİ!E170)</f>
      </c>
      <c r="AN170" s="7">
        <f t="shared" si="9"/>
      </c>
      <c r="AO170" s="8">
        <f t="shared" si="10"/>
      </c>
      <c r="AP170" s="8">
        <f t="shared" si="11"/>
      </c>
      <c r="AQ170" s="8">
        <f t="shared" si="12"/>
      </c>
    </row>
    <row r="171" spans="1:43" ht="18" customHeight="1">
      <c r="A171" s="4"/>
      <c r="B171" s="4"/>
      <c r="C171" s="4"/>
      <c r="D171" s="4"/>
      <c r="E171" s="28"/>
      <c r="F171" s="28"/>
      <c r="G171" s="28" t="s">
        <v>33</v>
      </c>
      <c r="H171" s="28" t="s">
        <v>19</v>
      </c>
      <c r="I171" s="28"/>
      <c r="J171" s="28"/>
      <c r="K171" s="28"/>
      <c r="L171" s="28"/>
      <c r="M171" s="28"/>
      <c r="N171" s="28" t="s">
        <v>33</v>
      </c>
      <c r="O171" s="28" t="s">
        <v>19</v>
      </c>
      <c r="P171" s="28"/>
      <c r="Q171" s="28"/>
      <c r="R171" s="28"/>
      <c r="S171" s="28"/>
      <c r="T171" s="28"/>
      <c r="U171" s="28" t="s">
        <v>33</v>
      </c>
      <c r="V171" s="28" t="s">
        <v>19</v>
      </c>
      <c r="W171" s="28"/>
      <c r="X171" s="28"/>
      <c r="Y171" s="28"/>
      <c r="Z171" s="28"/>
      <c r="AA171" s="28"/>
      <c r="AB171" s="28" t="s">
        <v>33</v>
      </c>
      <c r="AC171" s="28" t="s">
        <v>19</v>
      </c>
      <c r="AD171" s="28"/>
      <c r="AE171" s="28"/>
      <c r="AF171" s="28"/>
      <c r="AG171" s="28"/>
      <c r="AH171" s="28"/>
      <c r="AI171" s="28" t="s">
        <v>33</v>
      </c>
      <c r="AJ171" s="5">
        <f>COUNTIF(B171:AI171,VERİ!$AA$2)</f>
        <v>0</v>
      </c>
      <c r="AK171" s="5">
        <f>COUNTIF(B171:AI171,VERİ!$AF$2)</f>
        <v>0</v>
      </c>
      <c r="AL171" s="5">
        <f>COUNTIF(B171:AI171,VERİ!$V$2)</f>
        <v>0</v>
      </c>
      <c r="AM171" s="6">
        <f>IF(A171="","",VERİ!E171)</f>
      </c>
      <c r="AN171" s="7">
        <f t="shared" si="9"/>
      </c>
      <c r="AO171" s="8">
        <f t="shared" si="10"/>
      </c>
      <c r="AP171" s="8">
        <f t="shared" si="11"/>
      </c>
      <c r="AQ171" s="8">
        <f t="shared" si="12"/>
      </c>
    </row>
    <row r="172" spans="1:43" ht="18" customHeight="1">
      <c r="A172" s="4"/>
      <c r="B172" s="4"/>
      <c r="C172" s="4"/>
      <c r="D172" s="4"/>
      <c r="E172" s="28"/>
      <c r="F172" s="28"/>
      <c r="G172" s="28" t="s">
        <v>33</v>
      </c>
      <c r="H172" s="28" t="s">
        <v>19</v>
      </c>
      <c r="I172" s="28"/>
      <c r="J172" s="28"/>
      <c r="K172" s="28"/>
      <c r="L172" s="28"/>
      <c r="M172" s="28"/>
      <c r="N172" s="28" t="s">
        <v>33</v>
      </c>
      <c r="O172" s="28" t="s">
        <v>19</v>
      </c>
      <c r="P172" s="28"/>
      <c r="Q172" s="28"/>
      <c r="R172" s="28"/>
      <c r="S172" s="28"/>
      <c r="T172" s="28"/>
      <c r="U172" s="28" t="s">
        <v>33</v>
      </c>
      <c r="V172" s="28" t="s">
        <v>19</v>
      </c>
      <c r="W172" s="28"/>
      <c r="X172" s="28"/>
      <c r="Y172" s="28"/>
      <c r="Z172" s="28"/>
      <c r="AA172" s="28"/>
      <c r="AB172" s="28" t="s">
        <v>33</v>
      </c>
      <c r="AC172" s="28" t="s">
        <v>19</v>
      </c>
      <c r="AD172" s="28"/>
      <c r="AE172" s="28"/>
      <c r="AF172" s="28"/>
      <c r="AG172" s="28"/>
      <c r="AH172" s="28"/>
      <c r="AI172" s="28" t="s">
        <v>33</v>
      </c>
      <c r="AJ172" s="5">
        <f>COUNTIF(B172:AI172,VERİ!$AA$2)</f>
        <v>0</v>
      </c>
      <c r="AK172" s="5">
        <f>COUNTIF(B172:AI172,VERİ!$AF$2)</f>
        <v>0</v>
      </c>
      <c r="AL172" s="5">
        <f>COUNTIF(B172:AI172,VERİ!$V$2)</f>
        <v>0</v>
      </c>
      <c r="AM172" s="6">
        <f>IF(A172="","",VERİ!E172)</f>
      </c>
      <c r="AN172" s="7">
        <f t="shared" si="9"/>
      </c>
      <c r="AO172" s="8">
        <f t="shared" si="10"/>
      </c>
      <c r="AP172" s="8">
        <f t="shared" si="11"/>
      </c>
      <c r="AQ172" s="8">
        <f t="shared" si="12"/>
      </c>
    </row>
    <row r="173" spans="1:43" ht="18" customHeight="1">
      <c r="A173" s="4"/>
      <c r="B173" s="4"/>
      <c r="C173" s="4"/>
      <c r="D173" s="4"/>
      <c r="E173" s="28"/>
      <c r="F173" s="28"/>
      <c r="G173" s="28" t="s">
        <v>33</v>
      </c>
      <c r="H173" s="28" t="s">
        <v>19</v>
      </c>
      <c r="I173" s="28"/>
      <c r="J173" s="28"/>
      <c r="K173" s="28"/>
      <c r="L173" s="28"/>
      <c r="M173" s="28"/>
      <c r="N173" s="28" t="s">
        <v>33</v>
      </c>
      <c r="O173" s="28" t="s">
        <v>19</v>
      </c>
      <c r="P173" s="28"/>
      <c r="Q173" s="28"/>
      <c r="R173" s="28"/>
      <c r="S173" s="28"/>
      <c r="T173" s="28"/>
      <c r="U173" s="28" t="s">
        <v>33</v>
      </c>
      <c r="V173" s="28" t="s">
        <v>19</v>
      </c>
      <c r="W173" s="28"/>
      <c r="X173" s="28"/>
      <c r="Y173" s="28"/>
      <c r="Z173" s="28"/>
      <c r="AA173" s="28"/>
      <c r="AB173" s="28" t="s">
        <v>33</v>
      </c>
      <c r="AC173" s="28" t="s">
        <v>19</v>
      </c>
      <c r="AD173" s="28"/>
      <c r="AE173" s="28"/>
      <c r="AF173" s="28"/>
      <c r="AG173" s="28"/>
      <c r="AH173" s="28"/>
      <c r="AI173" s="28" t="s">
        <v>33</v>
      </c>
      <c r="AJ173" s="5">
        <f>COUNTIF(B173:AI173,VERİ!$AA$2)</f>
        <v>0</v>
      </c>
      <c r="AK173" s="5">
        <f>COUNTIF(B173:AI173,VERİ!$AF$2)</f>
        <v>0</v>
      </c>
      <c r="AL173" s="5">
        <f>COUNTIF(B173:AI173,VERİ!$V$2)</f>
        <v>0</v>
      </c>
      <c r="AM173" s="6">
        <f>IF(A173="","",VERİ!E173)</f>
      </c>
      <c r="AN173" s="7">
        <f t="shared" si="9"/>
      </c>
      <c r="AO173" s="8">
        <f t="shared" si="10"/>
      </c>
      <c r="AP173" s="8">
        <f t="shared" si="11"/>
      </c>
      <c r="AQ173" s="8">
        <f t="shared" si="12"/>
      </c>
    </row>
    <row r="174" spans="1:43" ht="18" customHeight="1">
      <c r="A174" s="4"/>
      <c r="B174" s="4"/>
      <c r="C174" s="4"/>
      <c r="D174" s="4"/>
      <c r="E174" s="28"/>
      <c r="F174" s="28"/>
      <c r="G174" s="28" t="s">
        <v>33</v>
      </c>
      <c r="H174" s="28" t="s">
        <v>19</v>
      </c>
      <c r="I174" s="28"/>
      <c r="J174" s="28"/>
      <c r="K174" s="28"/>
      <c r="L174" s="28"/>
      <c r="M174" s="28"/>
      <c r="N174" s="28" t="s">
        <v>33</v>
      </c>
      <c r="O174" s="28" t="s">
        <v>19</v>
      </c>
      <c r="P174" s="28"/>
      <c r="Q174" s="28"/>
      <c r="R174" s="28"/>
      <c r="S174" s="28"/>
      <c r="T174" s="28"/>
      <c r="U174" s="28" t="s">
        <v>33</v>
      </c>
      <c r="V174" s="28" t="s">
        <v>19</v>
      </c>
      <c r="W174" s="28"/>
      <c r="X174" s="28"/>
      <c r="Y174" s="28"/>
      <c r="Z174" s="28"/>
      <c r="AA174" s="28"/>
      <c r="AB174" s="28" t="s">
        <v>33</v>
      </c>
      <c r="AC174" s="28" t="s">
        <v>19</v>
      </c>
      <c r="AD174" s="28"/>
      <c r="AE174" s="28"/>
      <c r="AF174" s="28"/>
      <c r="AG174" s="28"/>
      <c r="AH174" s="28"/>
      <c r="AI174" s="28" t="s">
        <v>33</v>
      </c>
      <c r="AJ174" s="5">
        <f>COUNTIF(B174:AI174,VERİ!$AA$2)</f>
        <v>0</v>
      </c>
      <c r="AK174" s="5">
        <f>COUNTIF(B174:AI174,VERİ!$AF$2)</f>
        <v>0</v>
      </c>
      <c r="AL174" s="5">
        <f>COUNTIF(B174:AI174,VERİ!$V$2)</f>
        <v>0</v>
      </c>
      <c r="AM174" s="6">
        <f>IF(A174="","",VERİ!E174)</f>
      </c>
      <c r="AN174" s="7">
        <f t="shared" si="9"/>
      </c>
      <c r="AO174" s="8">
        <f t="shared" si="10"/>
      </c>
      <c r="AP174" s="8">
        <f t="shared" si="11"/>
      </c>
      <c r="AQ174" s="8">
        <f t="shared" si="12"/>
      </c>
    </row>
    <row r="175" spans="1:43" ht="18" customHeight="1">
      <c r="A175" s="4"/>
      <c r="B175" s="4"/>
      <c r="C175" s="4"/>
      <c r="D175" s="4"/>
      <c r="E175" s="28"/>
      <c r="F175" s="28"/>
      <c r="G175" s="28" t="s">
        <v>33</v>
      </c>
      <c r="H175" s="28" t="s">
        <v>19</v>
      </c>
      <c r="I175" s="28"/>
      <c r="J175" s="28"/>
      <c r="K175" s="28"/>
      <c r="L175" s="28"/>
      <c r="M175" s="28"/>
      <c r="N175" s="28" t="s">
        <v>33</v>
      </c>
      <c r="O175" s="28" t="s">
        <v>19</v>
      </c>
      <c r="P175" s="28"/>
      <c r="Q175" s="28"/>
      <c r="R175" s="28"/>
      <c r="S175" s="28"/>
      <c r="T175" s="28"/>
      <c r="U175" s="28" t="s">
        <v>33</v>
      </c>
      <c r="V175" s="28" t="s">
        <v>19</v>
      </c>
      <c r="W175" s="28"/>
      <c r="X175" s="28"/>
      <c r="Y175" s="28"/>
      <c r="Z175" s="28"/>
      <c r="AA175" s="28"/>
      <c r="AB175" s="28" t="s">
        <v>33</v>
      </c>
      <c r="AC175" s="28" t="s">
        <v>19</v>
      </c>
      <c r="AD175" s="28"/>
      <c r="AE175" s="28"/>
      <c r="AF175" s="28"/>
      <c r="AG175" s="28"/>
      <c r="AH175" s="28"/>
      <c r="AI175" s="28" t="s">
        <v>33</v>
      </c>
      <c r="AJ175" s="5">
        <f>COUNTIF(B175:AI175,VERİ!$AA$2)</f>
        <v>0</v>
      </c>
      <c r="AK175" s="5">
        <f>COUNTIF(B175:AI175,VERİ!$AF$2)</f>
        <v>0</v>
      </c>
      <c r="AL175" s="5">
        <f>COUNTIF(B175:AI175,VERİ!$V$2)</f>
        <v>0</v>
      </c>
      <c r="AM175" s="6">
        <f>IF(A175="","",VERİ!E175)</f>
      </c>
      <c r="AN175" s="7">
        <f t="shared" si="9"/>
      </c>
      <c r="AO175" s="8">
        <f t="shared" si="10"/>
      </c>
      <c r="AP175" s="8">
        <f t="shared" si="11"/>
      </c>
      <c r="AQ175" s="8">
        <f t="shared" si="12"/>
      </c>
    </row>
    <row r="176" spans="1:43" ht="18" customHeight="1">
      <c r="A176" s="4"/>
      <c r="B176" s="4"/>
      <c r="C176" s="4"/>
      <c r="D176" s="4"/>
      <c r="E176" s="28"/>
      <c r="F176" s="28"/>
      <c r="G176" s="28" t="s">
        <v>33</v>
      </c>
      <c r="H176" s="28" t="s">
        <v>19</v>
      </c>
      <c r="I176" s="28"/>
      <c r="J176" s="28"/>
      <c r="K176" s="28"/>
      <c r="L176" s="28"/>
      <c r="M176" s="28"/>
      <c r="N176" s="28" t="s">
        <v>33</v>
      </c>
      <c r="O176" s="28" t="s">
        <v>19</v>
      </c>
      <c r="P176" s="28"/>
      <c r="Q176" s="28"/>
      <c r="R176" s="28"/>
      <c r="S176" s="28"/>
      <c r="T176" s="28"/>
      <c r="U176" s="28" t="s">
        <v>33</v>
      </c>
      <c r="V176" s="28" t="s">
        <v>19</v>
      </c>
      <c r="W176" s="28"/>
      <c r="X176" s="28"/>
      <c r="Y176" s="28"/>
      <c r="Z176" s="28"/>
      <c r="AA176" s="28"/>
      <c r="AB176" s="28" t="s">
        <v>33</v>
      </c>
      <c r="AC176" s="28" t="s">
        <v>19</v>
      </c>
      <c r="AD176" s="28"/>
      <c r="AE176" s="28"/>
      <c r="AF176" s="28"/>
      <c r="AG176" s="28"/>
      <c r="AH176" s="28"/>
      <c r="AI176" s="28" t="s">
        <v>33</v>
      </c>
      <c r="AJ176" s="5">
        <f>COUNTIF(B176:AI176,VERİ!$AA$2)</f>
        <v>0</v>
      </c>
      <c r="AK176" s="5">
        <f>COUNTIF(B176:AI176,VERİ!$AF$2)</f>
        <v>0</v>
      </c>
      <c r="AL176" s="5">
        <f>COUNTIF(B176:AI176,VERİ!$V$2)</f>
        <v>0</v>
      </c>
      <c r="AM176" s="6">
        <f>IF(A176="","",VERİ!E176)</f>
      </c>
      <c r="AN176" s="7">
        <f t="shared" si="9"/>
      </c>
      <c r="AO176" s="8">
        <f t="shared" si="10"/>
      </c>
      <c r="AP176" s="8">
        <f t="shared" si="11"/>
      </c>
      <c r="AQ176" s="8">
        <f t="shared" si="12"/>
      </c>
    </row>
    <row r="177" spans="1:43" ht="18" customHeight="1">
      <c r="A177" s="4"/>
      <c r="B177" s="4"/>
      <c r="C177" s="4"/>
      <c r="D177" s="4"/>
      <c r="E177" s="28"/>
      <c r="F177" s="28"/>
      <c r="G177" s="28" t="s">
        <v>33</v>
      </c>
      <c r="H177" s="28" t="s">
        <v>19</v>
      </c>
      <c r="I177" s="28"/>
      <c r="J177" s="28"/>
      <c r="K177" s="28"/>
      <c r="L177" s="28"/>
      <c r="M177" s="28"/>
      <c r="N177" s="28" t="s">
        <v>33</v>
      </c>
      <c r="O177" s="28" t="s">
        <v>19</v>
      </c>
      <c r="P177" s="28"/>
      <c r="Q177" s="28"/>
      <c r="R177" s="28"/>
      <c r="S177" s="28"/>
      <c r="T177" s="28"/>
      <c r="U177" s="28" t="s">
        <v>33</v>
      </c>
      <c r="V177" s="28" t="s">
        <v>19</v>
      </c>
      <c r="W177" s="28"/>
      <c r="X177" s="28"/>
      <c r="Y177" s="28"/>
      <c r="Z177" s="28"/>
      <c r="AA177" s="28"/>
      <c r="AB177" s="28" t="s">
        <v>33</v>
      </c>
      <c r="AC177" s="28" t="s">
        <v>19</v>
      </c>
      <c r="AD177" s="28"/>
      <c r="AE177" s="28"/>
      <c r="AF177" s="28"/>
      <c r="AG177" s="28"/>
      <c r="AH177" s="28"/>
      <c r="AI177" s="28" t="s">
        <v>33</v>
      </c>
      <c r="AJ177" s="5">
        <f>COUNTIF(B177:AI177,VERİ!$AA$2)</f>
        <v>0</v>
      </c>
      <c r="AK177" s="5">
        <f>COUNTIF(B177:AI177,VERİ!$AF$2)</f>
        <v>0</v>
      </c>
      <c r="AL177" s="5">
        <f>COUNTIF(B177:AI177,VERİ!$V$2)</f>
        <v>0</v>
      </c>
      <c r="AM177" s="6">
        <f>IF(A177="","",VERİ!E177)</f>
      </c>
      <c r="AN177" s="7">
        <f t="shared" si="9"/>
      </c>
      <c r="AO177" s="8">
        <f t="shared" si="10"/>
      </c>
      <c r="AP177" s="8">
        <f t="shared" si="11"/>
      </c>
      <c r="AQ177" s="8">
        <f t="shared" si="12"/>
      </c>
    </row>
    <row r="178" spans="1:43" ht="18" customHeight="1">
      <c r="A178" s="4"/>
      <c r="B178" s="4"/>
      <c r="C178" s="4"/>
      <c r="D178" s="4"/>
      <c r="E178" s="28"/>
      <c r="F178" s="28"/>
      <c r="G178" s="28" t="s">
        <v>33</v>
      </c>
      <c r="H178" s="28" t="s">
        <v>19</v>
      </c>
      <c r="I178" s="28"/>
      <c r="J178" s="28"/>
      <c r="K178" s="28"/>
      <c r="L178" s="28"/>
      <c r="M178" s="28"/>
      <c r="N178" s="28" t="s">
        <v>33</v>
      </c>
      <c r="O178" s="28" t="s">
        <v>19</v>
      </c>
      <c r="P178" s="28"/>
      <c r="Q178" s="28"/>
      <c r="R178" s="28"/>
      <c r="S178" s="28"/>
      <c r="T178" s="28"/>
      <c r="U178" s="28" t="s">
        <v>33</v>
      </c>
      <c r="V178" s="28" t="s">
        <v>19</v>
      </c>
      <c r="W178" s="28"/>
      <c r="X178" s="28"/>
      <c r="Y178" s="28"/>
      <c r="Z178" s="28"/>
      <c r="AA178" s="28"/>
      <c r="AB178" s="28" t="s">
        <v>33</v>
      </c>
      <c r="AC178" s="28" t="s">
        <v>19</v>
      </c>
      <c r="AD178" s="28"/>
      <c r="AE178" s="28"/>
      <c r="AF178" s="28"/>
      <c r="AG178" s="28"/>
      <c r="AH178" s="28"/>
      <c r="AI178" s="28" t="s">
        <v>33</v>
      </c>
      <c r="AJ178" s="5">
        <f>COUNTIF(B178:AI178,VERİ!$AA$2)</f>
        <v>0</v>
      </c>
      <c r="AK178" s="5">
        <f>COUNTIF(B178:AI178,VERİ!$AF$2)</f>
        <v>0</v>
      </c>
      <c r="AL178" s="5">
        <f>COUNTIF(B178:AI178,VERİ!$V$2)</f>
        <v>0</v>
      </c>
      <c r="AM178" s="6">
        <f>IF(A178="","",VERİ!E178)</f>
      </c>
      <c r="AN178" s="7">
        <f t="shared" si="9"/>
      </c>
      <c r="AO178" s="8">
        <f t="shared" si="10"/>
      </c>
      <c r="AP178" s="8">
        <f t="shared" si="11"/>
      </c>
      <c r="AQ178" s="8">
        <f t="shared" si="12"/>
      </c>
    </row>
    <row r="179" spans="1:43" ht="18" customHeight="1">
      <c r="A179" s="4"/>
      <c r="B179" s="4"/>
      <c r="C179" s="4"/>
      <c r="D179" s="4"/>
      <c r="E179" s="28"/>
      <c r="F179" s="28"/>
      <c r="G179" s="28" t="s">
        <v>33</v>
      </c>
      <c r="H179" s="28" t="s">
        <v>19</v>
      </c>
      <c r="I179" s="28"/>
      <c r="J179" s="28"/>
      <c r="K179" s="28"/>
      <c r="L179" s="28"/>
      <c r="M179" s="28"/>
      <c r="N179" s="28" t="s">
        <v>33</v>
      </c>
      <c r="O179" s="28" t="s">
        <v>19</v>
      </c>
      <c r="P179" s="28"/>
      <c r="Q179" s="28"/>
      <c r="R179" s="28"/>
      <c r="S179" s="28"/>
      <c r="T179" s="28"/>
      <c r="U179" s="28" t="s">
        <v>33</v>
      </c>
      <c r="V179" s="28" t="s">
        <v>19</v>
      </c>
      <c r="W179" s="28"/>
      <c r="X179" s="28"/>
      <c r="Y179" s="28"/>
      <c r="Z179" s="28"/>
      <c r="AA179" s="28"/>
      <c r="AB179" s="28" t="s">
        <v>33</v>
      </c>
      <c r="AC179" s="28" t="s">
        <v>19</v>
      </c>
      <c r="AD179" s="28"/>
      <c r="AE179" s="28"/>
      <c r="AF179" s="28"/>
      <c r="AG179" s="28"/>
      <c r="AH179" s="28"/>
      <c r="AI179" s="28" t="s">
        <v>33</v>
      </c>
      <c r="AJ179" s="5">
        <f>COUNTIF(B179:AI179,VERİ!$AA$2)</f>
        <v>0</v>
      </c>
      <c r="AK179" s="5">
        <f>COUNTIF(B179:AI179,VERİ!$AF$2)</f>
        <v>0</v>
      </c>
      <c r="AL179" s="5">
        <f>COUNTIF(B179:AI179,VERİ!$V$2)</f>
        <v>0</v>
      </c>
      <c r="AM179" s="6">
        <f>IF(A179="","",VERİ!E179)</f>
      </c>
      <c r="AN179" s="7">
        <f t="shared" si="9"/>
      </c>
      <c r="AO179" s="8">
        <f t="shared" si="10"/>
      </c>
      <c r="AP179" s="8">
        <f t="shared" si="11"/>
      </c>
      <c r="AQ179" s="8">
        <f t="shared" si="12"/>
      </c>
    </row>
    <row r="180" spans="1:43" ht="18" customHeight="1">
      <c r="A180" s="4"/>
      <c r="B180" s="4"/>
      <c r="C180" s="4"/>
      <c r="D180" s="4"/>
      <c r="E180" s="28"/>
      <c r="F180" s="28"/>
      <c r="G180" s="28" t="s">
        <v>33</v>
      </c>
      <c r="H180" s="28" t="s">
        <v>19</v>
      </c>
      <c r="I180" s="28"/>
      <c r="J180" s="28"/>
      <c r="K180" s="28"/>
      <c r="L180" s="28"/>
      <c r="M180" s="28"/>
      <c r="N180" s="28" t="s">
        <v>33</v>
      </c>
      <c r="O180" s="28" t="s">
        <v>19</v>
      </c>
      <c r="P180" s="28"/>
      <c r="Q180" s="28"/>
      <c r="R180" s="28"/>
      <c r="S180" s="28"/>
      <c r="T180" s="28"/>
      <c r="U180" s="28" t="s">
        <v>33</v>
      </c>
      <c r="V180" s="28" t="s">
        <v>19</v>
      </c>
      <c r="W180" s="28"/>
      <c r="X180" s="28"/>
      <c r="Y180" s="28"/>
      <c r="Z180" s="28"/>
      <c r="AA180" s="28"/>
      <c r="AB180" s="28" t="s">
        <v>33</v>
      </c>
      <c r="AC180" s="28" t="s">
        <v>19</v>
      </c>
      <c r="AD180" s="28"/>
      <c r="AE180" s="28"/>
      <c r="AF180" s="28"/>
      <c r="AG180" s="28"/>
      <c r="AH180" s="28"/>
      <c r="AI180" s="28" t="s">
        <v>33</v>
      </c>
      <c r="AJ180" s="5">
        <f>COUNTIF(B180:AI180,VERİ!$AA$2)</f>
        <v>0</v>
      </c>
      <c r="AK180" s="5">
        <f>COUNTIF(B180:AI180,VERİ!$AF$2)</f>
        <v>0</v>
      </c>
      <c r="AL180" s="5">
        <f>COUNTIF(B180:AI180,VERİ!$V$2)</f>
        <v>0</v>
      </c>
      <c r="AM180" s="6">
        <f>IF(A180="","",VERİ!E180)</f>
      </c>
      <c r="AN180" s="7">
        <f t="shared" si="9"/>
      </c>
      <c r="AO180" s="8">
        <f t="shared" si="10"/>
      </c>
      <c r="AP180" s="8">
        <f t="shared" si="11"/>
      </c>
      <c r="AQ180" s="8">
        <f t="shared" si="12"/>
      </c>
    </row>
    <row r="181" spans="1:43" ht="18" customHeight="1">
      <c r="A181" s="4"/>
      <c r="B181" s="4"/>
      <c r="C181" s="4"/>
      <c r="D181" s="4"/>
      <c r="E181" s="28"/>
      <c r="F181" s="28"/>
      <c r="G181" s="28" t="s">
        <v>33</v>
      </c>
      <c r="H181" s="28" t="s">
        <v>19</v>
      </c>
      <c r="I181" s="28"/>
      <c r="J181" s="28"/>
      <c r="K181" s="28"/>
      <c r="L181" s="28"/>
      <c r="M181" s="28"/>
      <c r="N181" s="28" t="s">
        <v>33</v>
      </c>
      <c r="O181" s="28" t="s">
        <v>19</v>
      </c>
      <c r="P181" s="28"/>
      <c r="Q181" s="28"/>
      <c r="R181" s="28"/>
      <c r="S181" s="28"/>
      <c r="T181" s="28"/>
      <c r="U181" s="28" t="s">
        <v>33</v>
      </c>
      <c r="V181" s="28" t="s">
        <v>19</v>
      </c>
      <c r="W181" s="28"/>
      <c r="X181" s="28"/>
      <c r="Y181" s="28"/>
      <c r="Z181" s="28"/>
      <c r="AA181" s="28"/>
      <c r="AB181" s="28" t="s">
        <v>33</v>
      </c>
      <c r="AC181" s="28" t="s">
        <v>19</v>
      </c>
      <c r="AD181" s="28"/>
      <c r="AE181" s="28"/>
      <c r="AF181" s="28"/>
      <c r="AG181" s="28"/>
      <c r="AH181" s="28"/>
      <c r="AI181" s="28" t="s">
        <v>33</v>
      </c>
      <c r="AJ181" s="5">
        <f>COUNTIF(B181:AI181,VERİ!$AA$2)</f>
        <v>0</v>
      </c>
      <c r="AK181" s="5">
        <f>COUNTIF(B181:AI181,VERİ!$AF$2)</f>
        <v>0</v>
      </c>
      <c r="AL181" s="5">
        <f>COUNTIF(B181:AI181,VERİ!$V$2)</f>
        <v>0</v>
      </c>
      <c r="AM181" s="6">
        <f>IF(A181="","",VERİ!E181)</f>
      </c>
      <c r="AN181" s="7">
        <f t="shared" si="9"/>
      </c>
      <c r="AO181" s="8">
        <f t="shared" si="10"/>
      </c>
      <c r="AP181" s="8">
        <f t="shared" si="11"/>
      </c>
      <c r="AQ181" s="8">
        <f t="shared" si="12"/>
      </c>
    </row>
    <row r="182" spans="1:43" ht="18" customHeight="1">
      <c r="A182" s="4"/>
      <c r="B182" s="4"/>
      <c r="C182" s="4"/>
      <c r="D182" s="4"/>
      <c r="E182" s="28"/>
      <c r="F182" s="28"/>
      <c r="G182" s="28" t="s">
        <v>33</v>
      </c>
      <c r="H182" s="28" t="s">
        <v>19</v>
      </c>
      <c r="I182" s="28"/>
      <c r="J182" s="28"/>
      <c r="K182" s="28"/>
      <c r="L182" s="28"/>
      <c r="M182" s="28"/>
      <c r="N182" s="28" t="s">
        <v>33</v>
      </c>
      <c r="O182" s="28" t="s">
        <v>19</v>
      </c>
      <c r="P182" s="28"/>
      <c r="Q182" s="28"/>
      <c r="R182" s="28"/>
      <c r="S182" s="28"/>
      <c r="T182" s="28"/>
      <c r="U182" s="28" t="s">
        <v>33</v>
      </c>
      <c r="V182" s="28" t="s">
        <v>19</v>
      </c>
      <c r="W182" s="28"/>
      <c r="X182" s="28"/>
      <c r="Y182" s="28"/>
      <c r="Z182" s="28"/>
      <c r="AA182" s="28"/>
      <c r="AB182" s="28" t="s">
        <v>33</v>
      </c>
      <c r="AC182" s="28" t="s">
        <v>19</v>
      </c>
      <c r="AD182" s="28"/>
      <c r="AE182" s="28"/>
      <c r="AF182" s="28"/>
      <c r="AG182" s="28"/>
      <c r="AH182" s="28"/>
      <c r="AI182" s="28" t="s">
        <v>33</v>
      </c>
      <c r="AJ182" s="5">
        <f>COUNTIF(B182:AI182,VERİ!$AA$2)</f>
        <v>0</v>
      </c>
      <c r="AK182" s="5">
        <f>COUNTIF(B182:AI182,VERİ!$AF$2)</f>
        <v>0</v>
      </c>
      <c r="AL182" s="5">
        <f>COUNTIF(B182:AI182,VERİ!$V$2)</f>
        <v>0</v>
      </c>
      <c r="AM182" s="6">
        <f>IF(A182="","",VERİ!E182)</f>
      </c>
      <c r="AN182" s="7">
        <f t="shared" si="9"/>
      </c>
      <c r="AO182" s="8">
        <f t="shared" si="10"/>
      </c>
      <c r="AP182" s="8">
        <f t="shared" si="11"/>
      </c>
      <c r="AQ182" s="8">
        <f t="shared" si="12"/>
      </c>
    </row>
    <row r="183" spans="1:43" ht="18" customHeight="1">
      <c r="A183" s="4"/>
      <c r="B183" s="4"/>
      <c r="C183" s="4"/>
      <c r="D183" s="4"/>
      <c r="E183" s="28"/>
      <c r="F183" s="28"/>
      <c r="G183" s="28" t="s">
        <v>33</v>
      </c>
      <c r="H183" s="28" t="s">
        <v>19</v>
      </c>
      <c r="I183" s="28"/>
      <c r="J183" s="28"/>
      <c r="K183" s="28"/>
      <c r="L183" s="28"/>
      <c r="M183" s="28"/>
      <c r="N183" s="28" t="s">
        <v>33</v>
      </c>
      <c r="O183" s="28" t="s">
        <v>19</v>
      </c>
      <c r="P183" s="28"/>
      <c r="Q183" s="28"/>
      <c r="R183" s="28"/>
      <c r="S183" s="28"/>
      <c r="T183" s="28"/>
      <c r="U183" s="28" t="s">
        <v>33</v>
      </c>
      <c r="V183" s="28" t="s">
        <v>19</v>
      </c>
      <c r="W183" s="28"/>
      <c r="X183" s="28"/>
      <c r="Y183" s="28"/>
      <c r="Z183" s="28"/>
      <c r="AA183" s="28"/>
      <c r="AB183" s="28" t="s">
        <v>33</v>
      </c>
      <c r="AC183" s="28" t="s">
        <v>19</v>
      </c>
      <c r="AD183" s="28"/>
      <c r="AE183" s="28"/>
      <c r="AF183" s="28"/>
      <c r="AG183" s="28"/>
      <c r="AH183" s="28"/>
      <c r="AI183" s="28" t="s">
        <v>33</v>
      </c>
      <c r="AJ183" s="5">
        <f>COUNTIF(B183:AI183,VERİ!$AA$2)</f>
        <v>0</v>
      </c>
      <c r="AK183" s="5">
        <f>COUNTIF(B183:AI183,VERİ!$AF$2)</f>
        <v>0</v>
      </c>
      <c r="AL183" s="5">
        <f>COUNTIF(B183:AI183,VERİ!$V$2)</f>
        <v>0</v>
      </c>
      <c r="AM183" s="6">
        <f>IF(A183="","",VERİ!E183)</f>
      </c>
      <c r="AN183" s="7">
        <f t="shared" si="9"/>
      </c>
      <c r="AO183" s="8">
        <f t="shared" si="10"/>
      </c>
      <c r="AP183" s="8">
        <f t="shared" si="11"/>
      </c>
      <c r="AQ183" s="8">
        <f t="shared" si="12"/>
      </c>
    </row>
    <row r="184" spans="1:43" ht="18" customHeight="1">
      <c r="A184" s="4"/>
      <c r="B184" s="4"/>
      <c r="C184" s="4"/>
      <c r="D184" s="4"/>
      <c r="E184" s="28"/>
      <c r="F184" s="28"/>
      <c r="G184" s="28" t="s">
        <v>33</v>
      </c>
      <c r="H184" s="28" t="s">
        <v>19</v>
      </c>
      <c r="I184" s="28"/>
      <c r="J184" s="28"/>
      <c r="K184" s="28"/>
      <c r="L184" s="28"/>
      <c r="M184" s="28"/>
      <c r="N184" s="28" t="s">
        <v>33</v>
      </c>
      <c r="O184" s="28" t="s">
        <v>19</v>
      </c>
      <c r="P184" s="28"/>
      <c r="Q184" s="28"/>
      <c r="R184" s="28"/>
      <c r="S184" s="28"/>
      <c r="T184" s="28"/>
      <c r="U184" s="28" t="s">
        <v>33</v>
      </c>
      <c r="V184" s="28" t="s">
        <v>19</v>
      </c>
      <c r="W184" s="28"/>
      <c r="X184" s="28"/>
      <c r="Y184" s="28"/>
      <c r="Z184" s="28"/>
      <c r="AA184" s="28"/>
      <c r="AB184" s="28" t="s">
        <v>33</v>
      </c>
      <c r="AC184" s="28" t="s">
        <v>19</v>
      </c>
      <c r="AD184" s="28"/>
      <c r="AE184" s="28"/>
      <c r="AF184" s="28"/>
      <c r="AG184" s="28"/>
      <c r="AH184" s="28"/>
      <c r="AI184" s="28" t="s">
        <v>33</v>
      </c>
      <c r="AJ184" s="5">
        <f>COUNTIF(B184:AI184,VERİ!$AA$2)</f>
        <v>0</v>
      </c>
      <c r="AK184" s="5">
        <f>COUNTIF(B184:AI184,VERİ!$AF$2)</f>
        <v>0</v>
      </c>
      <c r="AL184" s="5">
        <f>COUNTIF(B184:AI184,VERİ!$V$2)</f>
        <v>0</v>
      </c>
      <c r="AM184" s="6">
        <f>IF(A184="","",VERİ!E184)</f>
      </c>
      <c r="AN184" s="7">
        <f t="shared" si="9"/>
      </c>
      <c r="AO184" s="8">
        <f t="shared" si="10"/>
      </c>
      <c r="AP184" s="8">
        <f t="shared" si="11"/>
      </c>
      <c r="AQ184" s="8">
        <f t="shared" si="12"/>
      </c>
    </row>
    <row r="185" spans="1:43" ht="18" customHeight="1">
      <c r="A185" s="4"/>
      <c r="B185" s="4"/>
      <c r="C185" s="4"/>
      <c r="D185" s="4"/>
      <c r="E185" s="28"/>
      <c r="F185" s="28"/>
      <c r="G185" s="28" t="s">
        <v>33</v>
      </c>
      <c r="H185" s="28" t="s">
        <v>19</v>
      </c>
      <c r="I185" s="28"/>
      <c r="J185" s="28"/>
      <c r="K185" s="28"/>
      <c r="L185" s="28"/>
      <c r="M185" s="28"/>
      <c r="N185" s="28" t="s">
        <v>33</v>
      </c>
      <c r="O185" s="28" t="s">
        <v>19</v>
      </c>
      <c r="P185" s="28"/>
      <c r="Q185" s="28"/>
      <c r="R185" s="28"/>
      <c r="S185" s="28"/>
      <c r="T185" s="28"/>
      <c r="U185" s="28" t="s">
        <v>33</v>
      </c>
      <c r="V185" s="28" t="s">
        <v>19</v>
      </c>
      <c r="W185" s="28"/>
      <c r="X185" s="28"/>
      <c r="Y185" s="28"/>
      <c r="Z185" s="28"/>
      <c r="AA185" s="28"/>
      <c r="AB185" s="28" t="s">
        <v>33</v>
      </c>
      <c r="AC185" s="28" t="s">
        <v>19</v>
      </c>
      <c r="AD185" s="28"/>
      <c r="AE185" s="28"/>
      <c r="AF185" s="28"/>
      <c r="AG185" s="28"/>
      <c r="AH185" s="28"/>
      <c r="AI185" s="28" t="s">
        <v>33</v>
      </c>
      <c r="AJ185" s="5">
        <f>COUNTIF(B185:AI185,VERİ!$AA$2)</f>
        <v>0</v>
      </c>
      <c r="AK185" s="5">
        <f>COUNTIF(B185:AI185,VERİ!$AF$2)</f>
        <v>0</v>
      </c>
      <c r="AL185" s="5">
        <f>COUNTIF(B185:AI185,VERİ!$V$2)</f>
        <v>0</v>
      </c>
      <c r="AM185" s="6">
        <f>IF(A185="","",VERİ!E185)</f>
      </c>
      <c r="AN185" s="7">
        <f t="shared" si="9"/>
      </c>
      <c r="AO185" s="8">
        <f t="shared" si="10"/>
      </c>
      <c r="AP185" s="8">
        <f t="shared" si="11"/>
      </c>
      <c r="AQ185" s="8">
        <f t="shared" si="12"/>
      </c>
    </row>
    <row r="186" spans="1:43" ht="18" customHeight="1">
      <c r="A186" s="4"/>
      <c r="B186" s="4"/>
      <c r="C186" s="4"/>
      <c r="D186" s="4"/>
      <c r="E186" s="28"/>
      <c r="F186" s="28"/>
      <c r="G186" s="28" t="s">
        <v>33</v>
      </c>
      <c r="H186" s="28" t="s">
        <v>19</v>
      </c>
      <c r="I186" s="28"/>
      <c r="J186" s="28"/>
      <c r="K186" s="28"/>
      <c r="L186" s="28"/>
      <c r="M186" s="28"/>
      <c r="N186" s="28" t="s">
        <v>33</v>
      </c>
      <c r="O186" s="28" t="s">
        <v>19</v>
      </c>
      <c r="P186" s="28"/>
      <c r="Q186" s="28"/>
      <c r="R186" s="28"/>
      <c r="S186" s="28"/>
      <c r="T186" s="28"/>
      <c r="U186" s="28" t="s">
        <v>33</v>
      </c>
      <c r="V186" s="28" t="s">
        <v>19</v>
      </c>
      <c r="W186" s="28"/>
      <c r="X186" s="28"/>
      <c r="Y186" s="28"/>
      <c r="Z186" s="28"/>
      <c r="AA186" s="28"/>
      <c r="AB186" s="28" t="s">
        <v>33</v>
      </c>
      <c r="AC186" s="28" t="s">
        <v>19</v>
      </c>
      <c r="AD186" s="28"/>
      <c r="AE186" s="28"/>
      <c r="AF186" s="28"/>
      <c r="AG186" s="28"/>
      <c r="AH186" s="28"/>
      <c r="AI186" s="28" t="s">
        <v>33</v>
      </c>
      <c r="AJ186" s="5">
        <f>COUNTIF(B186:AI186,VERİ!$AA$2)</f>
        <v>0</v>
      </c>
      <c r="AK186" s="5">
        <f>COUNTIF(B186:AI186,VERİ!$AF$2)</f>
        <v>0</v>
      </c>
      <c r="AL186" s="5">
        <f>COUNTIF(B186:AI186,VERİ!$V$2)</f>
        <v>0</v>
      </c>
      <c r="AM186" s="6">
        <f>IF(A186="","",VERİ!E186)</f>
      </c>
      <c r="AN186" s="7">
        <f t="shared" si="9"/>
      </c>
      <c r="AO186" s="8">
        <f t="shared" si="10"/>
      </c>
      <c r="AP186" s="8">
        <f t="shared" si="11"/>
      </c>
      <c r="AQ186" s="8">
        <f t="shared" si="12"/>
      </c>
    </row>
    <row r="187" spans="1:43" ht="18" customHeight="1">
      <c r="A187" s="4"/>
      <c r="B187" s="4"/>
      <c r="C187" s="4"/>
      <c r="D187" s="4"/>
      <c r="E187" s="28"/>
      <c r="F187" s="28"/>
      <c r="G187" s="28" t="s">
        <v>33</v>
      </c>
      <c r="H187" s="28" t="s">
        <v>19</v>
      </c>
      <c r="I187" s="28"/>
      <c r="J187" s="28"/>
      <c r="K187" s="28"/>
      <c r="L187" s="28"/>
      <c r="M187" s="28"/>
      <c r="N187" s="28" t="s">
        <v>33</v>
      </c>
      <c r="O187" s="28" t="s">
        <v>19</v>
      </c>
      <c r="P187" s="28"/>
      <c r="Q187" s="28"/>
      <c r="R187" s="28"/>
      <c r="S187" s="28"/>
      <c r="T187" s="28"/>
      <c r="U187" s="28" t="s">
        <v>33</v>
      </c>
      <c r="V187" s="28" t="s">
        <v>19</v>
      </c>
      <c r="W187" s="28"/>
      <c r="X187" s="28"/>
      <c r="Y187" s="28"/>
      <c r="Z187" s="28"/>
      <c r="AA187" s="28"/>
      <c r="AB187" s="28" t="s">
        <v>33</v>
      </c>
      <c r="AC187" s="28" t="s">
        <v>19</v>
      </c>
      <c r="AD187" s="28"/>
      <c r="AE187" s="28"/>
      <c r="AF187" s="28"/>
      <c r="AG187" s="28"/>
      <c r="AH187" s="28"/>
      <c r="AI187" s="28" t="s">
        <v>33</v>
      </c>
      <c r="AJ187" s="5">
        <f>COUNTIF(B187:AI187,VERİ!$AA$2)</f>
        <v>0</v>
      </c>
      <c r="AK187" s="5">
        <f>COUNTIF(B187:AI187,VERİ!$AF$2)</f>
        <v>0</v>
      </c>
      <c r="AL187" s="5">
        <f>COUNTIF(B187:AI187,VERİ!$V$2)</f>
        <v>0</v>
      </c>
      <c r="AM187" s="6">
        <f>IF(A187="","",VERİ!E187)</f>
      </c>
      <c r="AN187" s="7">
        <f t="shared" si="9"/>
      </c>
      <c r="AO187" s="8">
        <f t="shared" si="10"/>
      </c>
      <c r="AP187" s="8">
        <f t="shared" si="11"/>
      </c>
      <c r="AQ187" s="8">
        <f t="shared" si="12"/>
      </c>
    </row>
    <row r="188" spans="1:43" ht="18" customHeight="1">
      <c r="A188" s="4"/>
      <c r="B188" s="4"/>
      <c r="C188" s="4"/>
      <c r="D188" s="4"/>
      <c r="E188" s="28"/>
      <c r="F188" s="28"/>
      <c r="G188" s="28" t="s">
        <v>33</v>
      </c>
      <c r="H188" s="28" t="s">
        <v>19</v>
      </c>
      <c r="I188" s="28"/>
      <c r="J188" s="28"/>
      <c r="K188" s="28"/>
      <c r="L188" s="28"/>
      <c r="M188" s="28"/>
      <c r="N188" s="28" t="s">
        <v>33</v>
      </c>
      <c r="O188" s="28" t="s">
        <v>19</v>
      </c>
      <c r="P188" s="28"/>
      <c r="Q188" s="28"/>
      <c r="R188" s="28"/>
      <c r="S188" s="28"/>
      <c r="T188" s="28"/>
      <c r="U188" s="28" t="s">
        <v>33</v>
      </c>
      <c r="V188" s="28" t="s">
        <v>19</v>
      </c>
      <c r="W188" s="28"/>
      <c r="X188" s="28"/>
      <c r="Y188" s="28"/>
      <c r="Z188" s="28"/>
      <c r="AA188" s="28"/>
      <c r="AB188" s="28" t="s">
        <v>33</v>
      </c>
      <c r="AC188" s="28" t="s">
        <v>19</v>
      </c>
      <c r="AD188" s="28"/>
      <c r="AE188" s="28"/>
      <c r="AF188" s="28"/>
      <c r="AG188" s="28"/>
      <c r="AH188" s="28"/>
      <c r="AI188" s="28" t="s">
        <v>33</v>
      </c>
      <c r="AJ188" s="5">
        <f>COUNTIF(B188:AI188,VERİ!$AA$2)</f>
        <v>0</v>
      </c>
      <c r="AK188" s="5">
        <f>COUNTIF(B188:AI188,VERİ!$AF$2)</f>
        <v>0</v>
      </c>
      <c r="AL188" s="5">
        <f>COUNTIF(B188:AI188,VERİ!$V$2)</f>
        <v>0</v>
      </c>
      <c r="AM188" s="6">
        <f>IF(A188="","",VERİ!E188)</f>
      </c>
      <c r="AN188" s="7">
        <f t="shared" si="9"/>
      </c>
      <c r="AO188" s="8">
        <f t="shared" si="10"/>
      </c>
      <c r="AP188" s="8">
        <f t="shared" si="11"/>
      </c>
      <c r="AQ188" s="8">
        <f t="shared" si="12"/>
      </c>
    </row>
    <row r="189" spans="1:43" ht="18" customHeight="1">
      <c r="A189" s="4"/>
      <c r="B189" s="4"/>
      <c r="C189" s="4"/>
      <c r="D189" s="4"/>
      <c r="E189" s="28"/>
      <c r="F189" s="28"/>
      <c r="G189" s="28" t="s">
        <v>33</v>
      </c>
      <c r="H189" s="28" t="s">
        <v>19</v>
      </c>
      <c r="I189" s="28"/>
      <c r="J189" s="28"/>
      <c r="K189" s="28"/>
      <c r="L189" s="28"/>
      <c r="M189" s="28"/>
      <c r="N189" s="28" t="s">
        <v>33</v>
      </c>
      <c r="O189" s="28" t="s">
        <v>19</v>
      </c>
      <c r="P189" s="28"/>
      <c r="Q189" s="28"/>
      <c r="R189" s="28"/>
      <c r="S189" s="28"/>
      <c r="T189" s="28"/>
      <c r="U189" s="28" t="s">
        <v>33</v>
      </c>
      <c r="V189" s="28" t="s">
        <v>19</v>
      </c>
      <c r="W189" s="28"/>
      <c r="X189" s="28"/>
      <c r="Y189" s="28"/>
      <c r="Z189" s="28"/>
      <c r="AA189" s="28"/>
      <c r="AB189" s="28" t="s">
        <v>33</v>
      </c>
      <c r="AC189" s="28" t="s">
        <v>19</v>
      </c>
      <c r="AD189" s="28"/>
      <c r="AE189" s="28"/>
      <c r="AF189" s="28"/>
      <c r="AG189" s="28"/>
      <c r="AH189" s="28"/>
      <c r="AI189" s="28" t="s">
        <v>33</v>
      </c>
      <c r="AJ189" s="5">
        <f>COUNTIF(B189:AI189,VERİ!$AA$2)</f>
        <v>0</v>
      </c>
      <c r="AK189" s="5">
        <f>COUNTIF(B189:AI189,VERİ!$AF$2)</f>
        <v>0</v>
      </c>
      <c r="AL189" s="5">
        <f>COUNTIF(B189:AI189,VERİ!$V$2)</f>
        <v>0</v>
      </c>
      <c r="AM189" s="6">
        <f>IF(A189="","",VERİ!E189)</f>
      </c>
      <c r="AN189" s="7">
        <f t="shared" si="9"/>
      </c>
      <c r="AO189" s="8">
        <f t="shared" si="10"/>
      </c>
      <c r="AP189" s="8">
        <f t="shared" si="11"/>
      </c>
      <c r="AQ189" s="8">
        <f t="shared" si="12"/>
      </c>
    </row>
    <row r="190" spans="1:43" ht="18" customHeight="1">
      <c r="A190" s="4"/>
      <c r="B190" s="4"/>
      <c r="C190" s="4"/>
      <c r="D190" s="4"/>
      <c r="E190" s="28"/>
      <c r="F190" s="28"/>
      <c r="G190" s="28" t="s">
        <v>33</v>
      </c>
      <c r="H190" s="28" t="s">
        <v>19</v>
      </c>
      <c r="I190" s="28"/>
      <c r="J190" s="28"/>
      <c r="K190" s="28"/>
      <c r="L190" s="28"/>
      <c r="M190" s="28"/>
      <c r="N190" s="28" t="s">
        <v>33</v>
      </c>
      <c r="O190" s="28" t="s">
        <v>19</v>
      </c>
      <c r="P190" s="28"/>
      <c r="Q190" s="28"/>
      <c r="R190" s="28"/>
      <c r="S190" s="28"/>
      <c r="T190" s="28"/>
      <c r="U190" s="28" t="s">
        <v>33</v>
      </c>
      <c r="V190" s="28" t="s">
        <v>19</v>
      </c>
      <c r="W190" s="28"/>
      <c r="X190" s="28"/>
      <c r="Y190" s="28"/>
      <c r="Z190" s="28"/>
      <c r="AA190" s="28"/>
      <c r="AB190" s="28" t="s">
        <v>33</v>
      </c>
      <c r="AC190" s="28" t="s">
        <v>19</v>
      </c>
      <c r="AD190" s="28"/>
      <c r="AE190" s="28"/>
      <c r="AF190" s="28"/>
      <c r="AG190" s="28"/>
      <c r="AH190" s="28"/>
      <c r="AI190" s="28" t="s">
        <v>33</v>
      </c>
      <c r="AJ190" s="5">
        <f>COUNTIF(B190:AI190,VERİ!$AA$2)</f>
        <v>0</v>
      </c>
      <c r="AK190" s="5">
        <f>COUNTIF(B190:AI190,VERİ!$AF$2)</f>
        <v>0</v>
      </c>
      <c r="AL190" s="5">
        <f>COUNTIF(B190:AI190,VERİ!$V$2)</f>
        <v>0</v>
      </c>
      <c r="AM190" s="6">
        <f>IF(A190="","",VERİ!E190)</f>
      </c>
      <c r="AN190" s="7">
        <f t="shared" si="9"/>
      </c>
      <c r="AO190" s="8">
        <f t="shared" si="10"/>
      </c>
      <c r="AP190" s="8">
        <f t="shared" si="11"/>
      </c>
      <c r="AQ190" s="8">
        <f t="shared" si="12"/>
      </c>
    </row>
    <row r="191" spans="1:43" ht="18" customHeight="1">
      <c r="A191" s="4"/>
      <c r="B191" s="4"/>
      <c r="C191" s="4"/>
      <c r="D191" s="4"/>
      <c r="E191" s="28"/>
      <c r="F191" s="28"/>
      <c r="G191" s="28" t="s">
        <v>33</v>
      </c>
      <c r="H191" s="28" t="s">
        <v>19</v>
      </c>
      <c r="I191" s="28"/>
      <c r="J191" s="28"/>
      <c r="K191" s="28"/>
      <c r="L191" s="28"/>
      <c r="M191" s="28"/>
      <c r="N191" s="28" t="s">
        <v>33</v>
      </c>
      <c r="O191" s="28" t="s">
        <v>19</v>
      </c>
      <c r="P191" s="28"/>
      <c r="Q191" s="28"/>
      <c r="R191" s="28"/>
      <c r="S191" s="28"/>
      <c r="T191" s="28"/>
      <c r="U191" s="28" t="s">
        <v>33</v>
      </c>
      <c r="V191" s="28" t="s">
        <v>19</v>
      </c>
      <c r="W191" s="28"/>
      <c r="X191" s="28"/>
      <c r="Y191" s="28"/>
      <c r="Z191" s="28"/>
      <c r="AA191" s="28"/>
      <c r="AB191" s="28" t="s">
        <v>33</v>
      </c>
      <c r="AC191" s="28" t="s">
        <v>19</v>
      </c>
      <c r="AD191" s="28"/>
      <c r="AE191" s="28"/>
      <c r="AF191" s="28"/>
      <c r="AG191" s="28"/>
      <c r="AH191" s="28"/>
      <c r="AI191" s="28" t="s">
        <v>33</v>
      </c>
      <c r="AJ191" s="5">
        <f>COUNTIF(B191:AI191,VERİ!$AA$2)</f>
        <v>0</v>
      </c>
      <c r="AK191" s="5">
        <f>COUNTIF(B191:AI191,VERİ!$AF$2)</f>
        <v>0</v>
      </c>
      <c r="AL191" s="5">
        <f>COUNTIF(B191:AI191,VERİ!$V$2)</f>
        <v>0</v>
      </c>
      <c r="AM191" s="6">
        <f>IF(A191="","",VERİ!E191)</f>
      </c>
      <c r="AN191" s="7">
        <f t="shared" si="9"/>
      </c>
      <c r="AO191" s="8">
        <f t="shared" si="10"/>
      </c>
      <c r="AP191" s="8">
        <f t="shared" si="11"/>
      </c>
      <c r="AQ191" s="8">
        <f t="shared" si="12"/>
      </c>
    </row>
    <row r="192" spans="1:43" ht="18" customHeight="1">
      <c r="A192" s="4"/>
      <c r="B192" s="4"/>
      <c r="C192" s="4"/>
      <c r="D192" s="4"/>
      <c r="E192" s="28"/>
      <c r="F192" s="28"/>
      <c r="G192" s="28" t="s">
        <v>33</v>
      </c>
      <c r="H192" s="28" t="s">
        <v>19</v>
      </c>
      <c r="I192" s="28"/>
      <c r="J192" s="28"/>
      <c r="K192" s="28"/>
      <c r="L192" s="28"/>
      <c r="M192" s="28"/>
      <c r="N192" s="28" t="s">
        <v>33</v>
      </c>
      <c r="O192" s="28" t="s">
        <v>19</v>
      </c>
      <c r="P192" s="28"/>
      <c r="Q192" s="28"/>
      <c r="R192" s="28"/>
      <c r="S192" s="28"/>
      <c r="T192" s="28"/>
      <c r="U192" s="28" t="s">
        <v>33</v>
      </c>
      <c r="V192" s="28" t="s">
        <v>19</v>
      </c>
      <c r="W192" s="28"/>
      <c r="X192" s="28"/>
      <c r="Y192" s="28"/>
      <c r="Z192" s="28"/>
      <c r="AA192" s="28"/>
      <c r="AB192" s="28" t="s">
        <v>33</v>
      </c>
      <c r="AC192" s="28" t="s">
        <v>19</v>
      </c>
      <c r="AD192" s="28"/>
      <c r="AE192" s="28"/>
      <c r="AF192" s="28"/>
      <c r="AG192" s="28"/>
      <c r="AH192" s="28"/>
      <c r="AI192" s="28" t="s">
        <v>33</v>
      </c>
      <c r="AJ192" s="5">
        <f>COUNTIF(B192:AI192,VERİ!$AA$2)</f>
        <v>0</v>
      </c>
      <c r="AK192" s="5">
        <f>COUNTIF(B192:AI192,VERİ!$AF$2)</f>
        <v>0</v>
      </c>
      <c r="AL192" s="5">
        <f>COUNTIF(B192:AI192,VERİ!$V$2)</f>
        <v>0</v>
      </c>
      <c r="AM192" s="6">
        <f>IF(A192="","",VERİ!E192)</f>
      </c>
      <c r="AN192" s="7">
        <f t="shared" si="9"/>
      </c>
      <c r="AO192" s="8">
        <f t="shared" si="10"/>
      </c>
      <c r="AP192" s="8">
        <f t="shared" si="11"/>
      </c>
      <c r="AQ192" s="8">
        <f t="shared" si="12"/>
      </c>
    </row>
    <row r="193" spans="1:43" ht="18" customHeight="1">
      <c r="A193" s="4"/>
      <c r="B193" s="4"/>
      <c r="C193" s="4"/>
      <c r="D193" s="4"/>
      <c r="E193" s="28"/>
      <c r="F193" s="28"/>
      <c r="G193" s="28" t="s">
        <v>33</v>
      </c>
      <c r="H193" s="28" t="s">
        <v>19</v>
      </c>
      <c r="I193" s="28"/>
      <c r="J193" s="28"/>
      <c r="K193" s="28"/>
      <c r="L193" s="28"/>
      <c r="M193" s="28"/>
      <c r="N193" s="28" t="s">
        <v>33</v>
      </c>
      <c r="O193" s="28" t="s">
        <v>19</v>
      </c>
      <c r="P193" s="28"/>
      <c r="Q193" s="28"/>
      <c r="R193" s="28"/>
      <c r="S193" s="28"/>
      <c r="T193" s="28"/>
      <c r="U193" s="28" t="s">
        <v>33</v>
      </c>
      <c r="V193" s="28" t="s">
        <v>19</v>
      </c>
      <c r="W193" s="28"/>
      <c r="X193" s="28"/>
      <c r="Y193" s="28"/>
      <c r="Z193" s="28"/>
      <c r="AA193" s="28"/>
      <c r="AB193" s="28" t="s">
        <v>33</v>
      </c>
      <c r="AC193" s="28" t="s">
        <v>19</v>
      </c>
      <c r="AD193" s="28"/>
      <c r="AE193" s="28"/>
      <c r="AF193" s="28"/>
      <c r="AG193" s="28"/>
      <c r="AH193" s="28"/>
      <c r="AI193" s="28" t="s">
        <v>33</v>
      </c>
      <c r="AJ193" s="5">
        <f>COUNTIF(B193:AI193,VERİ!$AA$2)</f>
        <v>0</v>
      </c>
      <c r="AK193" s="5">
        <f>COUNTIF(B193:AI193,VERİ!$AF$2)</f>
        <v>0</v>
      </c>
      <c r="AL193" s="5">
        <f>COUNTIF(B193:AI193,VERİ!$V$2)</f>
        <v>0</v>
      </c>
      <c r="AM193" s="6">
        <f>IF(A193="","",VERİ!E193)</f>
      </c>
      <c r="AN193" s="7">
        <f t="shared" si="9"/>
      </c>
      <c r="AO193" s="8">
        <f t="shared" si="10"/>
      </c>
      <c r="AP193" s="8">
        <f t="shared" si="11"/>
      </c>
      <c r="AQ193" s="8">
        <f t="shared" si="12"/>
      </c>
    </row>
    <row r="194" spans="1:43" ht="18" customHeight="1">
      <c r="A194" s="4"/>
      <c r="B194" s="4"/>
      <c r="C194" s="4"/>
      <c r="D194" s="4"/>
      <c r="E194" s="28"/>
      <c r="F194" s="28"/>
      <c r="G194" s="28" t="s">
        <v>33</v>
      </c>
      <c r="H194" s="28" t="s">
        <v>19</v>
      </c>
      <c r="I194" s="28"/>
      <c r="J194" s="28"/>
      <c r="K194" s="28"/>
      <c r="L194" s="28"/>
      <c r="M194" s="28"/>
      <c r="N194" s="28" t="s">
        <v>33</v>
      </c>
      <c r="O194" s="28" t="s">
        <v>19</v>
      </c>
      <c r="P194" s="28"/>
      <c r="Q194" s="28"/>
      <c r="R194" s="28"/>
      <c r="S194" s="28"/>
      <c r="T194" s="28"/>
      <c r="U194" s="28" t="s">
        <v>33</v>
      </c>
      <c r="V194" s="28" t="s">
        <v>19</v>
      </c>
      <c r="W194" s="28"/>
      <c r="X194" s="28"/>
      <c r="Y194" s="28"/>
      <c r="Z194" s="28"/>
      <c r="AA194" s="28"/>
      <c r="AB194" s="28" t="s">
        <v>33</v>
      </c>
      <c r="AC194" s="28" t="s">
        <v>19</v>
      </c>
      <c r="AD194" s="28"/>
      <c r="AE194" s="28"/>
      <c r="AF194" s="28"/>
      <c r="AG194" s="28"/>
      <c r="AH194" s="28"/>
      <c r="AI194" s="28" t="s">
        <v>33</v>
      </c>
      <c r="AJ194" s="5">
        <f>COUNTIF(B194:AI194,VERİ!$AA$2)</f>
        <v>0</v>
      </c>
      <c r="AK194" s="5">
        <f>COUNTIF(B194:AI194,VERİ!$AF$2)</f>
        <v>0</v>
      </c>
      <c r="AL194" s="5">
        <f>COUNTIF(B194:AI194,VERİ!$V$2)</f>
        <v>0</v>
      </c>
      <c r="AM194" s="6">
        <f>IF(A194="","",VERİ!E194)</f>
      </c>
      <c r="AN194" s="7">
        <f t="shared" si="9"/>
      </c>
      <c r="AO194" s="8">
        <f t="shared" si="10"/>
      </c>
      <c r="AP194" s="8">
        <f t="shared" si="11"/>
      </c>
      <c r="AQ194" s="8">
        <f t="shared" si="12"/>
      </c>
    </row>
    <row r="195" spans="1:43" ht="18" customHeight="1">
      <c r="A195" s="4"/>
      <c r="B195" s="4"/>
      <c r="C195" s="4"/>
      <c r="D195" s="4"/>
      <c r="E195" s="28"/>
      <c r="F195" s="28"/>
      <c r="G195" s="28" t="s">
        <v>33</v>
      </c>
      <c r="H195" s="28" t="s">
        <v>19</v>
      </c>
      <c r="I195" s="28"/>
      <c r="J195" s="28"/>
      <c r="K195" s="28"/>
      <c r="L195" s="28"/>
      <c r="M195" s="28"/>
      <c r="N195" s="28" t="s">
        <v>33</v>
      </c>
      <c r="O195" s="28" t="s">
        <v>19</v>
      </c>
      <c r="P195" s="28"/>
      <c r="Q195" s="28"/>
      <c r="R195" s="28"/>
      <c r="S195" s="28"/>
      <c r="T195" s="28"/>
      <c r="U195" s="28" t="s">
        <v>33</v>
      </c>
      <c r="V195" s="28" t="s">
        <v>19</v>
      </c>
      <c r="W195" s="28"/>
      <c r="X195" s="28"/>
      <c r="Y195" s="28"/>
      <c r="Z195" s="28"/>
      <c r="AA195" s="28"/>
      <c r="AB195" s="28" t="s">
        <v>33</v>
      </c>
      <c r="AC195" s="28" t="s">
        <v>19</v>
      </c>
      <c r="AD195" s="28"/>
      <c r="AE195" s="28"/>
      <c r="AF195" s="28"/>
      <c r="AG195" s="28"/>
      <c r="AH195" s="28"/>
      <c r="AI195" s="28" t="s">
        <v>33</v>
      </c>
      <c r="AJ195" s="5">
        <f>COUNTIF(B195:AI195,VERİ!$AA$2)</f>
        <v>0</v>
      </c>
      <c r="AK195" s="5">
        <f>COUNTIF(B195:AI195,VERİ!$AF$2)</f>
        <v>0</v>
      </c>
      <c r="AL195" s="5">
        <f>COUNTIF(B195:AI195,VERİ!$V$2)</f>
        <v>0</v>
      </c>
      <c r="AM195" s="6">
        <f>IF(A195="","",VERİ!E195)</f>
      </c>
      <c r="AN195" s="7">
        <f t="shared" si="9"/>
      </c>
      <c r="AO195" s="8">
        <f t="shared" si="10"/>
      </c>
      <c r="AP195" s="8">
        <f t="shared" si="11"/>
      </c>
      <c r="AQ195" s="8">
        <f t="shared" si="12"/>
      </c>
    </row>
    <row r="196" spans="1:43" ht="18" customHeight="1">
      <c r="A196" s="4"/>
      <c r="B196" s="4"/>
      <c r="C196" s="4"/>
      <c r="D196" s="4"/>
      <c r="E196" s="28"/>
      <c r="F196" s="28"/>
      <c r="G196" s="28" t="s">
        <v>33</v>
      </c>
      <c r="H196" s="28" t="s">
        <v>19</v>
      </c>
      <c r="I196" s="28"/>
      <c r="J196" s="28"/>
      <c r="K196" s="28"/>
      <c r="L196" s="28"/>
      <c r="M196" s="28"/>
      <c r="N196" s="28" t="s">
        <v>33</v>
      </c>
      <c r="O196" s="28" t="s">
        <v>19</v>
      </c>
      <c r="P196" s="28"/>
      <c r="Q196" s="28"/>
      <c r="R196" s="28"/>
      <c r="S196" s="28"/>
      <c r="T196" s="28"/>
      <c r="U196" s="28" t="s">
        <v>33</v>
      </c>
      <c r="V196" s="28" t="s">
        <v>19</v>
      </c>
      <c r="W196" s="28"/>
      <c r="X196" s="28"/>
      <c r="Y196" s="28"/>
      <c r="Z196" s="28"/>
      <c r="AA196" s="28"/>
      <c r="AB196" s="28" t="s">
        <v>33</v>
      </c>
      <c r="AC196" s="28" t="s">
        <v>19</v>
      </c>
      <c r="AD196" s="28"/>
      <c r="AE196" s="28"/>
      <c r="AF196" s="28"/>
      <c r="AG196" s="28"/>
      <c r="AH196" s="28"/>
      <c r="AI196" s="28" t="s">
        <v>33</v>
      </c>
      <c r="AJ196" s="5">
        <f>COUNTIF(B196:AI196,VERİ!$AA$2)</f>
        <v>0</v>
      </c>
      <c r="AK196" s="5">
        <f>COUNTIF(B196:AI196,VERİ!$AF$2)</f>
        <v>0</v>
      </c>
      <c r="AL196" s="5">
        <f>COUNTIF(B196:AI196,VERİ!$V$2)</f>
        <v>0</v>
      </c>
      <c r="AM196" s="6">
        <f>IF(A196="","",VERİ!E196)</f>
      </c>
      <c r="AN196" s="7">
        <f t="shared" si="9"/>
      </c>
      <c r="AO196" s="8">
        <f t="shared" si="10"/>
      </c>
      <c r="AP196" s="8">
        <f t="shared" si="11"/>
      </c>
      <c r="AQ196" s="8">
        <f t="shared" si="12"/>
      </c>
    </row>
    <row r="197" spans="1:43" ht="18" customHeight="1">
      <c r="A197" s="4"/>
      <c r="B197" s="4"/>
      <c r="C197" s="4"/>
      <c r="D197" s="4"/>
      <c r="E197" s="28"/>
      <c r="F197" s="28"/>
      <c r="G197" s="28" t="s">
        <v>33</v>
      </c>
      <c r="H197" s="28" t="s">
        <v>19</v>
      </c>
      <c r="I197" s="28"/>
      <c r="J197" s="28"/>
      <c r="K197" s="28"/>
      <c r="L197" s="28"/>
      <c r="M197" s="28"/>
      <c r="N197" s="28" t="s">
        <v>33</v>
      </c>
      <c r="O197" s="28" t="s">
        <v>19</v>
      </c>
      <c r="P197" s="28"/>
      <c r="Q197" s="28"/>
      <c r="R197" s="28"/>
      <c r="S197" s="28"/>
      <c r="T197" s="28"/>
      <c r="U197" s="28" t="s">
        <v>33</v>
      </c>
      <c r="V197" s="28" t="s">
        <v>19</v>
      </c>
      <c r="W197" s="28"/>
      <c r="X197" s="28"/>
      <c r="Y197" s="28"/>
      <c r="Z197" s="28"/>
      <c r="AA197" s="28"/>
      <c r="AB197" s="28" t="s">
        <v>33</v>
      </c>
      <c r="AC197" s="28" t="s">
        <v>19</v>
      </c>
      <c r="AD197" s="28"/>
      <c r="AE197" s="28"/>
      <c r="AF197" s="28"/>
      <c r="AG197" s="28"/>
      <c r="AH197" s="28"/>
      <c r="AI197" s="28" t="s">
        <v>33</v>
      </c>
      <c r="AJ197" s="5">
        <f>COUNTIF(B197:AI197,VERİ!$AA$2)</f>
        <v>0</v>
      </c>
      <c r="AK197" s="5">
        <f>COUNTIF(B197:AI197,VERİ!$AF$2)</f>
        <v>0</v>
      </c>
      <c r="AL197" s="5">
        <f>COUNTIF(B197:AI197,VERİ!$V$2)</f>
        <v>0</v>
      </c>
      <c r="AM197" s="6">
        <f>IF(A197="","",VERİ!E197)</f>
      </c>
      <c r="AN197" s="7">
        <f t="shared" si="9"/>
      </c>
      <c r="AO197" s="8">
        <f t="shared" si="10"/>
      </c>
      <c r="AP197" s="8">
        <f t="shared" si="11"/>
      </c>
      <c r="AQ197" s="8">
        <f t="shared" si="12"/>
      </c>
    </row>
    <row r="198" spans="1:43" ht="18" customHeight="1">
      <c r="A198" s="4"/>
      <c r="B198" s="4"/>
      <c r="C198" s="4"/>
      <c r="D198" s="4"/>
      <c r="E198" s="28"/>
      <c r="F198" s="28"/>
      <c r="G198" s="28" t="s">
        <v>33</v>
      </c>
      <c r="H198" s="28" t="s">
        <v>19</v>
      </c>
      <c r="I198" s="28"/>
      <c r="J198" s="28"/>
      <c r="K198" s="28"/>
      <c r="L198" s="28"/>
      <c r="M198" s="28"/>
      <c r="N198" s="28" t="s">
        <v>33</v>
      </c>
      <c r="O198" s="28" t="s">
        <v>19</v>
      </c>
      <c r="P198" s="28"/>
      <c r="Q198" s="28"/>
      <c r="R198" s="28"/>
      <c r="S198" s="28"/>
      <c r="T198" s="28"/>
      <c r="U198" s="28" t="s">
        <v>33</v>
      </c>
      <c r="V198" s="28" t="s">
        <v>19</v>
      </c>
      <c r="W198" s="28"/>
      <c r="X198" s="28"/>
      <c r="Y198" s="28"/>
      <c r="Z198" s="28"/>
      <c r="AA198" s="28"/>
      <c r="AB198" s="28" t="s">
        <v>33</v>
      </c>
      <c r="AC198" s="28" t="s">
        <v>19</v>
      </c>
      <c r="AD198" s="28"/>
      <c r="AE198" s="28"/>
      <c r="AF198" s="28"/>
      <c r="AG198" s="28"/>
      <c r="AH198" s="28"/>
      <c r="AI198" s="28" t="s">
        <v>33</v>
      </c>
      <c r="AJ198" s="5">
        <f>COUNTIF(B198:AI198,VERİ!$AA$2)</f>
        <v>0</v>
      </c>
      <c r="AK198" s="5">
        <f>COUNTIF(B198:AI198,VERİ!$AF$2)</f>
        <v>0</v>
      </c>
      <c r="AL198" s="5">
        <f>COUNTIF(B198:AI198,VERİ!$V$2)</f>
        <v>0</v>
      </c>
      <c r="AM198" s="6">
        <f>IF(A198="","",VERİ!E198)</f>
      </c>
      <c r="AN198" s="7">
        <f aca="true" t="shared" si="13" ref="AN198:AN261">IF(A198="","",ROUND(AL198*AM198/1,2))</f>
      </c>
      <c r="AO198" s="8">
        <f aca="true" t="shared" si="14" ref="AO198:AO261">IF(A198="","",ROUND(AN198*0.6/100,2))</f>
      </c>
      <c r="AP198" s="8">
        <f aca="true" t="shared" si="15" ref="AP198:AP261">IF(A198="","",AO198)</f>
      </c>
      <c r="AQ198" s="8">
        <f aca="true" t="shared" si="16" ref="AQ198:AQ261">IF(A198="","",ROUND(AN198-AP198,2))</f>
      </c>
    </row>
    <row r="199" spans="1:43" ht="18" customHeight="1">
      <c r="A199" s="4"/>
      <c r="B199" s="4"/>
      <c r="C199" s="4"/>
      <c r="D199" s="4"/>
      <c r="E199" s="28"/>
      <c r="F199" s="28"/>
      <c r="G199" s="28" t="s">
        <v>33</v>
      </c>
      <c r="H199" s="28" t="s">
        <v>19</v>
      </c>
      <c r="I199" s="28"/>
      <c r="J199" s="28"/>
      <c r="K199" s="28"/>
      <c r="L199" s="28"/>
      <c r="M199" s="28"/>
      <c r="N199" s="28" t="s">
        <v>33</v>
      </c>
      <c r="O199" s="28" t="s">
        <v>19</v>
      </c>
      <c r="P199" s="28"/>
      <c r="Q199" s="28"/>
      <c r="R199" s="28"/>
      <c r="S199" s="28"/>
      <c r="T199" s="28"/>
      <c r="U199" s="28" t="s">
        <v>33</v>
      </c>
      <c r="V199" s="28" t="s">
        <v>19</v>
      </c>
      <c r="W199" s="28"/>
      <c r="X199" s="28"/>
      <c r="Y199" s="28"/>
      <c r="Z199" s="28"/>
      <c r="AA199" s="28"/>
      <c r="AB199" s="28" t="s">
        <v>33</v>
      </c>
      <c r="AC199" s="28" t="s">
        <v>19</v>
      </c>
      <c r="AD199" s="28"/>
      <c r="AE199" s="28"/>
      <c r="AF199" s="28"/>
      <c r="AG199" s="28"/>
      <c r="AH199" s="28"/>
      <c r="AI199" s="28" t="s">
        <v>33</v>
      </c>
      <c r="AJ199" s="5">
        <f>COUNTIF(B199:AI199,VERİ!$AA$2)</f>
        <v>0</v>
      </c>
      <c r="AK199" s="5">
        <f>COUNTIF(B199:AI199,VERİ!$AF$2)</f>
        <v>0</v>
      </c>
      <c r="AL199" s="5">
        <f>COUNTIF(B199:AI199,VERİ!$V$2)</f>
        <v>0</v>
      </c>
      <c r="AM199" s="6">
        <f>IF(A199="","",VERİ!E199)</f>
      </c>
      <c r="AN199" s="7">
        <f t="shared" si="13"/>
      </c>
      <c r="AO199" s="8">
        <f t="shared" si="14"/>
      </c>
      <c r="AP199" s="8">
        <f t="shared" si="15"/>
      </c>
      <c r="AQ199" s="8">
        <f t="shared" si="16"/>
      </c>
    </row>
    <row r="200" spans="1:43" ht="18" customHeight="1">
      <c r="A200" s="4"/>
      <c r="B200" s="4"/>
      <c r="C200" s="4"/>
      <c r="D200" s="4"/>
      <c r="E200" s="28"/>
      <c r="F200" s="28"/>
      <c r="G200" s="28" t="s">
        <v>33</v>
      </c>
      <c r="H200" s="28" t="s">
        <v>19</v>
      </c>
      <c r="I200" s="28"/>
      <c r="J200" s="28"/>
      <c r="K200" s="28"/>
      <c r="L200" s="28"/>
      <c r="M200" s="28"/>
      <c r="N200" s="28" t="s">
        <v>33</v>
      </c>
      <c r="O200" s="28" t="s">
        <v>19</v>
      </c>
      <c r="P200" s="28"/>
      <c r="Q200" s="28"/>
      <c r="R200" s="28"/>
      <c r="S200" s="28"/>
      <c r="T200" s="28"/>
      <c r="U200" s="28" t="s">
        <v>33</v>
      </c>
      <c r="V200" s="28" t="s">
        <v>19</v>
      </c>
      <c r="W200" s="28"/>
      <c r="X200" s="28"/>
      <c r="Y200" s="28"/>
      <c r="Z200" s="28"/>
      <c r="AA200" s="28"/>
      <c r="AB200" s="28" t="s">
        <v>33</v>
      </c>
      <c r="AC200" s="28" t="s">
        <v>19</v>
      </c>
      <c r="AD200" s="28"/>
      <c r="AE200" s="28"/>
      <c r="AF200" s="28"/>
      <c r="AG200" s="28"/>
      <c r="AH200" s="28"/>
      <c r="AI200" s="28" t="s">
        <v>33</v>
      </c>
      <c r="AJ200" s="5">
        <f>COUNTIF(B200:AI200,VERİ!$AA$2)</f>
        <v>0</v>
      </c>
      <c r="AK200" s="5">
        <f>COUNTIF(B200:AI200,VERİ!$AF$2)</f>
        <v>0</v>
      </c>
      <c r="AL200" s="5">
        <f>COUNTIF(B200:AI200,VERİ!$V$2)</f>
        <v>0</v>
      </c>
      <c r="AM200" s="6">
        <f>IF(A200="","",VERİ!E200)</f>
      </c>
      <c r="AN200" s="7">
        <f t="shared" si="13"/>
      </c>
      <c r="AO200" s="8">
        <f t="shared" si="14"/>
      </c>
      <c r="AP200" s="8">
        <f t="shared" si="15"/>
      </c>
      <c r="AQ200" s="8">
        <f t="shared" si="16"/>
      </c>
    </row>
    <row r="201" spans="1:43" ht="18" customHeight="1">
      <c r="A201" s="4"/>
      <c r="B201" s="4"/>
      <c r="C201" s="4"/>
      <c r="D201" s="4"/>
      <c r="E201" s="28"/>
      <c r="F201" s="28"/>
      <c r="G201" s="28" t="s">
        <v>33</v>
      </c>
      <c r="H201" s="28" t="s">
        <v>19</v>
      </c>
      <c r="I201" s="28"/>
      <c r="J201" s="28"/>
      <c r="K201" s="28"/>
      <c r="L201" s="28"/>
      <c r="M201" s="28"/>
      <c r="N201" s="28" t="s">
        <v>33</v>
      </c>
      <c r="O201" s="28" t="s">
        <v>19</v>
      </c>
      <c r="P201" s="28"/>
      <c r="Q201" s="28"/>
      <c r="R201" s="28"/>
      <c r="S201" s="28"/>
      <c r="T201" s="28"/>
      <c r="U201" s="28" t="s">
        <v>33</v>
      </c>
      <c r="V201" s="28" t="s">
        <v>19</v>
      </c>
      <c r="W201" s="28"/>
      <c r="X201" s="28"/>
      <c r="Y201" s="28"/>
      <c r="Z201" s="28"/>
      <c r="AA201" s="28"/>
      <c r="AB201" s="28" t="s">
        <v>33</v>
      </c>
      <c r="AC201" s="28" t="s">
        <v>19</v>
      </c>
      <c r="AD201" s="28"/>
      <c r="AE201" s="28"/>
      <c r="AF201" s="28"/>
      <c r="AG201" s="28"/>
      <c r="AH201" s="28"/>
      <c r="AI201" s="28" t="s">
        <v>33</v>
      </c>
      <c r="AJ201" s="5">
        <f>COUNTIF(B201:AI201,VERİ!$AA$2)</f>
        <v>0</v>
      </c>
      <c r="AK201" s="5">
        <f>COUNTIF(B201:AI201,VERİ!$AF$2)</f>
        <v>0</v>
      </c>
      <c r="AL201" s="5">
        <f>COUNTIF(B201:AI201,VERİ!$V$2)</f>
        <v>0</v>
      </c>
      <c r="AM201" s="6">
        <f>IF(A201="","",VERİ!E201)</f>
      </c>
      <c r="AN201" s="7">
        <f t="shared" si="13"/>
      </c>
      <c r="AO201" s="8">
        <f t="shared" si="14"/>
      </c>
      <c r="AP201" s="8">
        <f t="shared" si="15"/>
      </c>
      <c r="AQ201" s="8">
        <f t="shared" si="16"/>
      </c>
    </row>
    <row r="202" spans="1:43" ht="18" customHeight="1">
      <c r="A202" s="4"/>
      <c r="B202" s="4"/>
      <c r="C202" s="4"/>
      <c r="D202" s="4"/>
      <c r="E202" s="28"/>
      <c r="F202" s="28"/>
      <c r="G202" s="28" t="s">
        <v>33</v>
      </c>
      <c r="H202" s="28" t="s">
        <v>19</v>
      </c>
      <c r="I202" s="28"/>
      <c r="J202" s="28"/>
      <c r="K202" s="28"/>
      <c r="L202" s="28"/>
      <c r="M202" s="28"/>
      <c r="N202" s="28" t="s">
        <v>33</v>
      </c>
      <c r="O202" s="28" t="s">
        <v>19</v>
      </c>
      <c r="P202" s="28"/>
      <c r="Q202" s="28"/>
      <c r="R202" s="28"/>
      <c r="S202" s="28"/>
      <c r="T202" s="28"/>
      <c r="U202" s="28" t="s">
        <v>33</v>
      </c>
      <c r="V202" s="28" t="s">
        <v>19</v>
      </c>
      <c r="W202" s="28"/>
      <c r="X202" s="28"/>
      <c r="Y202" s="28"/>
      <c r="Z202" s="28"/>
      <c r="AA202" s="28"/>
      <c r="AB202" s="28" t="s">
        <v>33</v>
      </c>
      <c r="AC202" s="28" t="s">
        <v>19</v>
      </c>
      <c r="AD202" s="28"/>
      <c r="AE202" s="28"/>
      <c r="AF202" s="28"/>
      <c r="AG202" s="28"/>
      <c r="AH202" s="28"/>
      <c r="AI202" s="28" t="s">
        <v>33</v>
      </c>
      <c r="AJ202" s="5">
        <f>COUNTIF(B202:AI202,VERİ!$AA$2)</f>
        <v>0</v>
      </c>
      <c r="AK202" s="5">
        <f>COUNTIF(B202:AI202,VERİ!$AF$2)</f>
        <v>0</v>
      </c>
      <c r="AL202" s="5">
        <f>COUNTIF(B202:AI202,VERİ!$V$2)</f>
        <v>0</v>
      </c>
      <c r="AM202" s="6">
        <f>IF(A202="","",VERİ!E202)</f>
      </c>
      <c r="AN202" s="7">
        <f t="shared" si="13"/>
      </c>
      <c r="AO202" s="8">
        <f t="shared" si="14"/>
      </c>
      <c r="AP202" s="8">
        <f t="shared" si="15"/>
      </c>
      <c r="AQ202" s="8">
        <f t="shared" si="16"/>
      </c>
    </row>
    <row r="203" spans="1:43" ht="18" customHeight="1">
      <c r="A203" s="4"/>
      <c r="B203" s="4"/>
      <c r="C203" s="4"/>
      <c r="D203" s="4"/>
      <c r="E203" s="28"/>
      <c r="F203" s="28"/>
      <c r="G203" s="28" t="s">
        <v>33</v>
      </c>
      <c r="H203" s="28" t="s">
        <v>19</v>
      </c>
      <c r="I203" s="28"/>
      <c r="J203" s="28"/>
      <c r="K203" s="28"/>
      <c r="L203" s="28"/>
      <c r="M203" s="28"/>
      <c r="N203" s="28" t="s">
        <v>33</v>
      </c>
      <c r="O203" s="28" t="s">
        <v>19</v>
      </c>
      <c r="P203" s="28"/>
      <c r="Q203" s="28"/>
      <c r="R203" s="28"/>
      <c r="S203" s="28"/>
      <c r="T203" s="28"/>
      <c r="U203" s="28" t="s">
        <v>33</v>
      </c>
      <c r="V203" s="28" t="s">
        <v>19</v>
      </c>
      <c r="W203" s="28"/>
      <c r="X203" s="28"/>
      <c r="Y203" s="28"/>
      <c r="Z203" s="28"/>
      <c r="AA203" s="28"/>
      <c r="AB203" s="28" t="s">
        <v>33</v>
      </c>
      <c r="AC203" s="28" t="s">
        <v>19</v>
      </c>
      <c r="AD203" s="28"/>
      <c r="AE203" s="28"/>
      <c r="AF203" s="28"/>
      <c r="AG203" s="28"/>
      <c r="AH203" s="28"/>
      <c r="AI203" s="28" t="s">
        <v>33</v>
      </c>
      <c r="AJ203" s="5">
        <f>COUNTIF(B203:AI203,VERİ!$AA$2)</f>
        <v>0</v>
      </c>
      <c r="AK203" s="5">
        <f>COUNTIF(B203:AI203,VERİ!$AF$2)</f>
        <v>0</v>
      </c>
      <c r="AL203" s="5">
        <f>COUNTIF(B203:AI203,VERİ!$V$2)</f>
        <v>0</v>
      </c>
      <c r="AM203" s="6">
        <f>IF(A203="","",VERİ!E203)</f>
      </c>
      <c r="AN203" s="7">
        <f t="shared" si="13"/>
      </c>
      <c r="AO203" s="8">
        <f t="shared" si="14"/>
      </c>
      <c r="AP203" s="8">
        <f t="shared" si="15"/>
      </c>
      <c r="AQ203" s="8">
        <f t="shared" si="16"/>
      </c>
    </row>
    <row r="204" spans="1:43" ht="18" customHeight="1">
      <c r="A204" s="4"/>
      <c r="B204" s="4"/>
      <c r="C204" s="4"/>
      <c r="D204" s="4"/>
      <c r="E204" s="28"/>
      <c r="F204" s="28"/>
      <c r="G204" s="28" t="s">
        <v>33</v>
      </c>
      <c r="H204" s="28" t="s">
        <v>19</v>
      </c>
      <c r="I204" s="28"/>
      <c r="J204" s="28"/>
      <c r="K204" s="28"/>
      <c r="L204" s="28"/>
      <c r="M204" s="28"/>
      <c r="N204" s="28" t="s">
        <v>33</v>
      </c>
      <c r="O204" s="28" t="s">
        <v>19</v>
      </c>
      <c r="P204" s="28"/>
      <c r="Q204" s="28"/>
      <c r="R204" s="28"/>
      <c r="S204" s="28"/>
      <c r="T204" s="28"/>
      <c r="U204" s="28" t="s">
        <v>33</v>
      </c>
      <c r="V204" s="28" t="s">
        <v>19</v>
      </c>
      <c r="W204" s="28"/>
      <c r="X204" s="28"/>
      <c r="Y204" s="28"/>
      <c r="Z204" s="28"/>
      <c r="AA204" s="28"/>
      <c r="AB204" s="28" t="s">
        <v>33</v>
      </c>
      <c r="AC204" s="28" t="s">
        <v>19</v>
      </c>
      <c r="AD204" s="28"/>
      <c r="AE204" s="28"/>
      <c r="AF204" s="28"/>
      <c r="AG204" s="28"/>
      <c r="AH204" s="28"/>
      <c r="AI204" s="28" t="s">
        <v>33</v>
      </c>
      <c r="AJ204" s="5">
        <f>COUNTIF(B204:AI204,VERİ!$AA$2)</f>
        <v>0</v>
      </c>
      <c r="AK204" s="5">
        <f>COUNTIF(B204:AI204,VERİ!$AF$2)</f>
        <v>0</v>
      </c>
      <c r="AL204" s="5">
        <f>COUNTIF(B204:AI204,VERİ!$V$2)</f>
        <v>0</v>
      </c>
      <c r="AM204" s="6">
        <f>IF(A204="","",VERİ!E204)</f>
      </c>
      <c r="AN204" s="7">
        <f t="shared" si="13"/>
      </c>
      <c r="AO204" s="8">
        <f t="shared" si="14"/>
      </c>
      <c r="AP204" s="8">
        <f t="shared" si="15"/>
      </c>
      <c r="AQ204" s="8">
        <f t="shared" si="16"/>
      </c>
    </row>
    <row r="205" spans="1:43" ht="18" customHeight="1">
      <c r="A205" s="4"/>
      <c r="B205" s="4"/>
      <c r="C205" s="4"/>
      <c r="D205" s="4"/>
      <c r="E205" s="28"/>
      <c r="F205" s="28"/>
      <c r="G205" s="28" t="s">
        <v>33</v>
      </c>
      <c r="H205" s="28" t="s">
        <v>19</v>
      </c>
      <c r="I205" s="28"/>
      <c r="J205" s="28"/>
      <c r="K205" s="28"/>
      <c r="L205" s="28"/>
      <c r="M205" s="28"/>
      <c r="N205" s="28" t="s">
        <v>33</v>
      </c>
      <c r="O205" s="28" t="s">
        <v>19</v>
      </c>
      <c r="P205" s="28"/>
      <c r="Q205" s="28"/>
      <c r="R205" s="28"/>
      <c r="S205" s="28"/>
      <c r="T205" s="28"/>
      <c r="U205" s="28" t="s">
        <v>33</v>
      </c>
      <c r="V205" s="28" t="s">
        <v>19</v>
      </c>
      <c r="W205" s="28"/>
      <c r="X205" s="28"/>
      <c r="Y205" s="28"/>
      <c r="Z205" s="28"/>
      <c r="AA205" s="28"/>
      <c r="AB205" s="28" t="s">
        <v>33</v>
      </c>
      <c r="AC205" s="28" t="s">
        <v>19</v>
      </c>
      <c r="AD205" s="28"/>
      <c r="AE205" s="28"/>
      <c r="AF205" s="28"/>
      <c r="AG205" s="28"/>
      <c r="AH205" s="28"/>
      <c r="AI205" s="28" t="s">
        <v>33</v>
      </c>
      <c r="AJ205" s="5">
        <f>COUNTIF(B205:AI205,VERİ!$AA$2)</f>
        <v>0</v>
      </c>
      <c r="AK205" s="5">
        <f>COUNTIF(B205:AI205,VERİ!$AF$2)</f>
        <v>0</v>
      </c>
      <c r="AL205" s="5">
        <f>COUNTIF(B205:AI205,VERİ!$V$2)</f>
        <v>0</v>
      </c>
      <c r="AM205" s="6">
        <f>IF(A205="","",VERİ!E205)</f>
      </c>
      <c r="AN205" s="7">
        <f t="shared" si="13"/>
      </c>
      <c r="AO205" s="8">
        <f t="shared" si="14"/>
      </c>
      <c r="AP205" s="8">
        <f t="shared" si="15"/>
      </c>
      <c r="AQ205" s="8">
        <f t="shared" si="16"/>
      </c>
    </row>
    <row r="206" spans="1:43" ht="18" customHeight="1">
      <c r="A206" s="4"/>
      <c r="B206" s="4"/>
      <c r="C206" s="4"/>
      <c r="D206" s="4"/>
      <c r="E206" s="28"/>
      <c r="F206" s="28"/>
      <c r="G206" s="28" t="s">
        <v>33</v>
      </c>
      <c r="H206" s="28" t="s">
        <v>19</v>
      </c>
      <c r="I206" s="28"/>
      <c r="J206" s="28"/>
      <c r="K206" s="28"/>
      <c r="L206" s="28"/>
      <c r="M206" s="28"/>
      <c r="N206" s="28" t="s">
        <v>33</v>
      </c>
      <c r="O206" s="28" t="s">
        <v>19</v>
      </c>
      <c r="P206" s="28"/>
      <c r="Q206" s="28"/>
      <c r="R206" s="28"/>
      <c r="S206" s="28"/>
      <c r="T206" s="28"/>
      <c r="U206" s="28" t="s">
        <v>33</v>
      </c>
      <c r="V206" s="28" t="s">
        <v>19</v>
      </c>
      <c r="W206" s="28"/>
      <c r="X206" s="28"/>
      <c r="Y206" s="28"/>
      <c r="Z206" s="28"/>
      <c r="AA206" s="28"/>
      <c r="AB206" s="28" t="s">
        <v>33</v>
      </c>
      <c r="AC206" s="28" t="s">
        <v>19</v>
      </c>
      <c r="AD206" s="28"/>
      <c r="AE206" s="28"/>
      <c r="AF206" s="28"/>
      <c r="AG206" s="28"/>
      <c r="AH206" s="28"/>
      <c r="AI206" s="28" t="s">
        <v>33</v>
      </c>
      <c r="AJ206" s="5">
        <f>COUNTIF(B206:AI206,VERİ!$AA$2)</f>
        <v>0</v>
      </c>
      <c r="AK206" s="5">
        <f>COUNTIF(B206:AI206,VERİ!$AF$2)</f>
        <v>0</v>
      </c>
      <c r="AL206" s="5">
        <f>COUNTIF(B206:AI206,VERİ!$V$2)</f>
        <v>0</v>
      </c>
      <c r="AM206" s="6">
        <f>IF(A206="","",VERİ!E206)</f>
      </c>
      <c r="AN206" s="7">
        <f t="shared" si="13"/>
      </c>
      <c r="AO206" s="8">
        <f t="shared" si="14"/>
      </c>
      <c r="AP206" s="8">
        <f t="shared" si="15"/>
      </c>
      <c r="AQ206" s="8">
        <f t="shared" si="16"/>
      </c>
    </row>
    <row r="207" spans="1:43" ht="18" customHeight="1">
      <c r="A207" s="4"/>
      <c r="B207" s="4"/>
      <c r="C207" s="4"/>
      <c r="D207" s="4"/>
      <c r="E207" s="28"/>
      <c r="F207" s="28"/>
      <c r="G207" s="28" t="s">
        <v>33</v>
      </c>
      <c r="H207" s="28" t="s">
        <v>19</v>
      </c>
      <c r="I207" s="28"/>
      <c r="J207" s="28"/>
      <c r="K207" s="28"/>
      <c r="L207" s="28"/>
      <c r="M207" s="28"/>
      <c r="N207" s="28" t="s">
        <v>33</v>
      </c>
      <c r="O207" s="28" t="s">
        <v>19</v>
      </c>
      <c r="P207" s="28"/>
      <c r="Q207" s="28"/>
      <c r="R207" s="28"/>
      <c r="S207" s="28"/>
      <c r="T207" s="28"/>
      <c r="U207" s="28" t="s">
        <v>33</v>
      </c>
      <c r="V207" s="28" t="s">
        <v>19</v>
      </c>
      <c r="W207" s="28"/>
      <c r="X207" s="28"/>
      <c r="Y207" s="28"/>
      <c r="Z207" s="28"/>
      <c r="AA207" s="28"/>
      <c r="AB207" s="28" t="s">
        <v>33</v>
      </c>
      <c r="AC207" s="28" t="s">
        <v>19</v>
      </c>
      <c r="AD207" s="28"/>
      <c r="AE207" s="28"/>
      <c r="AF207" s="28"/>
      <c r="AG207" s="28"/>
      <c r="AH207" s="28"/>
      <c r="AI207" s="28" t="s">
        <v>33</v>
      </c>
      <c r="AJ207" s="5">
        <f>COUNTIF(B207:AI207,VERİ!$AA$2)</f>
        <v>0</v>
      </c>
      <c r="AK207" s="5">
        <f>COUNTIF(B207:AI207,VERİ!$AF$2)</f>
        <v>0</v>
      </c>
      <c r="AL207" s="5">
        <f>COUNTIF(B207:AI207,VERİ!$V$2)</f>
        <v>0</v>
      </c>
      <c r="AM207" s="6">
        <f>IF(A207="","",VERİ!E207)</f>
      </c>
      <c r="AN207" s="7">
        <f t="shared" si="13"/>
      </c>
      <c r="AO207" s="8">
        <f t="shared" si="14"/>
      </c>
      <c r="AP207" s="8">
        <f t="shared" si="15"/>
      </c>
      <c r="AQ207" s="8">
        <f t="shared" si="16"/>
      </c>
    </row>
    <row r="208" spans="1:43" ht="18" customHeight="1">
      <c r="A208" s="4"/>
      <c r="B208" s="4"/>
      <c r="C208" s="4"/>
      <c r="D208" s="4"/>
      <c r="E208" s="28"/>
      <c r="F208" s="28"/>
      <c r="G208" s="28" t="s">
        <v>33</v>
      </c>
      <c r="H208" s="28" t="s">
        <v>19</v>
      </c>
      <c r="I208" s="28"/>
      <c r="J208" s="28"/>
      <c r="K208" s="28"/>
      <c r="L208" s="28"/>
      <c r="M208" s="28"/>
      <c r="N208" s="28" t="s">
        <v>33</v>
      </c>
      <c r="O208" s="28" t="s">
        <v>19</v>
      </c>
      <c r="P208" s="28"/>
      <c r="Q208" s="28"/>
      <c r="R208" s="28"/>
      <c r="S208" s="28"/>
      <c r="T208" s="28"/>
      <c r="U208" s="28" t="s">
        <v>33</v>
      </c>
      <c r="V208" s="28" t="s">
        <v>19</v>
      </c>
      <c r="W208" s="28"/>
      <c r="X208" s="28"/>
      <c r="Y208" s="28"/>
      <c r="Z208" s="28"/>
      <c r="AA208" s="28"/>
      <c r="AB208" s="28" t="s">
        <v>33</v>
      </c>
      <c r="AC208" s="28" t="s">
        <v>19</v>
      </c>
      <c r="AD208" s="28"/>
      <c r="AE208" s="28"/>
      <c r="AF208" s="28"/>
      <c r="AG208" s="28"/>
      <c r="AH208" s="28"/>
      <c r="AI208" s="28" t="s">
        <v>33</v>
      </c>
      <c r="AJ208" s="5">
        <f>COUNTIF(B208:AI208,VERİ!$AA$2)</f>
        <v>0</v>
      </c>
      <c r="AK208" s="5">
        <f>COUNTIF(B208:AI208,VERİ!$AF$2)</f>
        <v>0</v>
      </c>
      <c r="AL208" s="5">
        <f>COUNTIF(B208:AI208,VERİ!$V$2)</f>
        <v>0</v>
      </c>
      <c r="AM208" s="6">
        <f>IF(A208="","",VERİ!E208)</f>
      </c>
      <c r="AN208" s="7">
        <f t="shared" si="13"/>
      </c>
      <c r="AO208" s="8">
        <f t="shared" si="14"/>
      </c>
      <c r="AP208" s="8">
        <f t="shared" si="15"/>
      </c>
      <c r="AQ208" s="8">
        <f t="shared" si="16"/>
      </c>
    </row>
    <row r="209" spans="1:43" ht="18" customHeight="1">
      <c r="A209" s="4"/>
      <c r="B209" s="4"/>
      <c r="C209" s="4"/>
      <c r="D209" s="4"/>
      <c r="E209" s="28"/>
      <c r="F209" s="28"/>
      <c r="G209" s="28" t="s">
        <v>33</v>
      </c>
      <c r="H209" s="28" t="s">
        <v>19</v>
      </c>
      <c r="I209" s="28"/>
      <c r="J209" s="28"/>
      <c r="K209" s="28"/>
      <c r="L209" s="28"/>
      <c r="M209" s="28"/>
      <c r="N209" s="28" t="s">
        <v>33</v>
      </c>
      <c r="O209" s="28" t="s">
        <v>19</v>
      </c>
      <c r="P209" s="28"/>
      <c r="Q209" s="28"/>
      <c r="R209" s="28"/>
      <c r="S209" s="28"/>
      <c r="T209" s="28"/>
      <c r="U209" s="28" t="s">
        <v>33</v>
      </c>
      <c r="V209" s="28" t="s">
        <v>19</v>
      </c>
      <c r="W209" s="28"/>
      <c r="X209" s="28"/>
      <c r="Y209" s="28"/>
      <c r="Z209" s="28"/>
      <c r="AA209" s="28"/>
      <c r="AB209" s="28" t="s">
        <v>33</v>
      </c>
      <c r="AC209" s="28" t="s">
        <v>19</v>
      </c>
      <c r="AD209" s="28"/>
      <c r="AE209" s="28"/>
      <c r="AF209" s="28"/>
      <c r="AG209" s="28"/>
      <c r="AH209" s="28"/>
      <c r="AI209" s="28" t="s">
        <v>33</v>
      </c>
      <c r="AJ209" s="5">
        <f>COUNTIF(B209:AI209,VERİ!$AA$2)</f>
        <v>0</v>
      </c>
      <c r="AK209" s="5">
        <f>COUNTIF(B209:AI209,VERİ!$AF$2)</f>
        <v>0</v>
      </c>
      <c r="AL209" s="5">
        <f>COUNTIF(B209:AI209,VERİ!$V$2)</f>
        <v>0</v>
      </c>
      <c r="AM209" s="6">
        <f>IF(A209="","",VERİ!E209)</f>
      </c>
      <c r="AN209" s="7">
        <f t="shared" si="13"/>
      </c>
      <c r="AO209" s="8">
        <f t="shared" si="14"/>
      </c>
      <c r="AP209" s="8">
        <f t="shared" si="15"/>
      </c>
      <c r="AQ209" s="8">
        <f t="shared" si="16"/>
      </c>
    </row>
    <row r="210" spans="1:43" ht="18" customHeight="1">
      <c r="A210" s="4"/>
      <c r="B210" s="4"/>
      <c r="C210" s="4"/>
      <c r="D210" s="4"/>
      <c r="E210" s="28"/>
      <c r="F210" s="28"/>
      <c r="G210" s="28" t="s">
        <v>33</v>
      </c>
      <c r="H210" s="28" t="s">
        <v>19</v>
      </c>
      <c r="I210" s="28"/>
      <c r="J210" s="28"/>
      <c r="K210" s="28"/>
      <c r="L210" s="28"/>
      <c r="M210" s="28"/>
      <c r="N210" s="28" t="s">
        <v>33</v>
      </c>
      <c r="O210" s="28" t="s">
        <v>19</v>
      </c>
      <c r="P210" s="28"/>
      <c r="Q210" s="28"/>
      <c r="R210" s="28"/>
      <c r="S210" s="28"/>
      <c r="T210" s="28"/>
      <c r="U210" s="28" t="s">
        <v>33</v>
      </c>
      <c r="V210" s="28" t="s">
        <v>19</v>
      </c>
      <c r="W210" s="28"/>
      <c r="X210" s="28"/>
      <c r="Y210" s="28"/>
      <c r="Z210" s="28"/>
      <c r="AA210" s="28"/>
      <c r="AB210" s="28" t="s">
        <v>33</v>
      </c>
      <c r="AC210" s="28" t="s">
        <v>19</v>
      </c>
      <c r="AD210" s="28"/>
      <c r="AE210" s="28"/>
      <c r="AF210" s="28"/>
      <c r="AG210" s="28"/>
      <c r="AH210" s="28"/>
      <c r="AI210" s="28" t="s">
        <v>33</v>
      </c>
      <c r="AJ210" s="5">
        <f>COUNTIF(B210:AI210,VERİ!$AA$2)</f>
        <v>0</v>
      </c>
      <c r="AK210" s="5">
        <f>COUNTIF(B210:AI210,VERİ!$AF$2)</f>
        <v>0</v>
      </c>
      <c r="AL210" s="5">
        <f>COUNTIF(B210:AI210,VERİ!$V$2)</f>
        <v>0</v>
      </c>
      <c r="AM210" s="6">
        <f>IF(A210="","",VERİ!E210)</f>
      </c>
      <c r="AN210" s="7">
        <f t="shared" si="13"/>
      </c>
      <c r="AO210" s="8">
        <f t="shared" si="14"/>
      </c>
      <c r="AP210" s="8">
        <f t="shared" si="15"/>
      </c>
      <c r="AQ210" s="8">
        <f t="shared" si="16"/>
      </c>
    </row>
    <row r="211" spans="1:43" ht="18" customHeight="1">
      <c r="A211" s="4"/>
      <c r="B211" s="4"/>
      <c r="C211" s="4"/>
      <c r="D211" s="4"/>
      <c r="E211" s="28"/>
      <c r="F211" s="28"/>
      <c r="G211" s="28" t="s">
        <v>33</v>
      </c>
      <c r="H211" s="28" t="s">
        <v>19</v>
      </c>
      <c r="I211" s="28"/>
      <c r="J211" s="28"/>
      <c r="K211" s="28"/>
      <c r="L211" s="28"/>
      <c r="M211" s="28"/>
      <c r="N211" s="28" t="s">
        <v>33</v>
      </c>
      <c r="O211" s="28" t="s">
        <v>19</v>
      </c>
      <c r="P211" s="28"/>
      <c r="Q211" s="28"/>
      <c r="R211" s="28"/>
      <c r="S211" s="28"/>
      <c r="T211" s="28"/>
      <c r="U211" s="28" t="s">
        <v>33</v>
      </c>
      <c r="V211" s="28" t="s">
        <v>19</v>
      </c>
      <c r="W211" s="28"/>
      <c r="X211" s="28"/>
      <c r="Y211" s="28"/>
      <c r="Z211" s="28"/>
      <c r="AA211" s="28"/>
      <c r="AB211" s="28" t="s">
        <v>33</v>
      </c>
      <c r="AC211" s="28" t="s">
        <v>19</v>
      </c>
      <c r="AD211" s="28"/>
      <c r="AE211" s="28"/>
      <c r="AF211" s="28"/>
      <c r="AG211" s="28"/>
      <c r="AH211" s="28"/>
      <c r="AI211" s="28" t="s">
        <v>33</v>
      </c>
      <c r="AJ211" s="5">
        <f>COUNTIF(B211:AI211,VERİ!$AA$2)</f>
        <v>0</v>
      </c>
      <c r="AK211" s="5">
        <f>COUNTIF(B211:AI211,VERİ!$AF$2)</f>
        <v>0</v>
      </c>
      <c r="AL211" s="5">
        <f>COUNTIF(B211:AI211,VERİ!$V$2)</f>
        <v>0</v>
      </c>
      <c r="AM211" s="6">
        <f>IF(A211="","",VERİ!E211)</f>
      </c>
      <c r="AN211" s="7">
        <f t="shared" si="13"/>
      </c>
      <c r="AO211" s="8">
        <f t="shared" si="14"/>
      </c>
      <c r="AP211" s="8">
        <f t="shared" si="15"/>
      </c>
      <c r="AQ211" s="8">
        <f t="shared" si="16"/>
      </c>
    </row>
    <row r="212" spans="1:43" ht="18" customHeight="1">
      <c r="A212" s="4"/>
      <c r="B212" s="4"/>
      <c r="C212" s="4"/>
      <c r="D212" s="4"/>
      <c r="E212" s="28"/>
      <c r="F212" s="28"/>
      <c r="G212" s="28" t="s">
        <v>33</v>
      </c>
      <c r="H212" s="28" t="s">
        <v>19</v>
      </c>
      <c r="I212" s="28"/>
      <c r="J212" s="28"/>
      <c r="K212" s="28"/>
      <c r="L212" s="28"/>
      <c r="M212" s="28"/>
      <c r="N212" s="28" t="s">
        <v>33</v>
      </c>
      <c r="O212" s="28" t="s">
        <v>19</v>
      </c>
      <c r="P212" s="28"/>
      <c r="Q212" s="28"/>
      <c r="R212" s="28"/>
      <c r="S212" s="28"/>
      <c r="T212" s="28"/>
      <c r="U212" s="28" t="s">
        <v>33</v>
      </c>
      <c r="V212" s="28" t="s">
        <v>19</v>
      </c>
      <c r="W212" s="28"/>
      <c r="X212" s="28"/>
      <c r="Y212" s="28"/>
      <c r="Z212" s="28"/>
      <c r="AA212" s="28"/>
      <c r="AB212" s="28" t="s">
        <v>33</v>
      </c>
      <c r="AC212" s="28" t="s">
        <v>19</v>
      </c>
      <c r="AD212" s="28"/>
      <c r="AE212" s="28"/>
      <c r="AF212" s="28"/>
      <c r="AG212" s="28"/>
      <c r="AH212" s="28"/>
      <c r="AI212" s="28" t="s">
        <v>33</v>
      </c>
      <c r="AJ212" s="5">
        <f>COUNTIF(B212:AI212,VERİ!$AA$2)</f>
        <v>0</v>
      </c>
      <c r="AK212" s="5">
        <f>COUNTIF(B212:AI212,VERİ!$AF$2)</f>
        <v>0</v>
      </c>
      <c r="AL212" s="5">
        <f>COUNTIF(B212:AI212,VERİ!$V$2)</f>
        <v>0</v>
      </c>
      <c r="AM212" s="6">
        <f>IF(A212="","",VERİ!E212)</f>
      </c>
      <c r="AN212" s="7">
        <f t="shared" si="13"/>
      </c>
      <c r="AO212" s="8">
        <f t="shared" si="14"/>
      </c>
      <c r="AP212" s="8">
        <f t="shared" si="15"/>
      </c>
      <c r="AQ212" s="8">
        <f t="shared" si="16"/>
      </c>
    </row>
    <row r="213" spans="1:43" ht="18" customHeight="1">
      <c r="A213" s="4"/>
      <c r="B213" s="4"/>
      <c r="C213" s="4"/>
      <c r="D213" s="4"/>
      <c r="E213" s="28"/>
      <c r="F213" s="28"/>
      <c r="G213" s="28" t="s">
        <v>33</v>
      </c>
      <c r="H213" s="28" t="s">
        <v>19</v>
      </c>
      <c r="I213" s="28"/>
      <c r="J213" s="28"/>
      <c r="K213" s="28"/>
      <c r="L213" s="28"/>
      <c r="M213" s="28"/>
      <c r="N213" s="28" t="s">
        <v>33</v>
      </c>
      <c r="O213" s="28" t="s">
        <v>19</v>
      </c>
      <c r="P213" s="28"/>
      <c r="Q213" s="28"/>
      <c r="R213" s="28"/>
      <c r="S213" s="28"/>
      <c r="T213" s="28"/>
      <c r="U213" s="28" t="s">
        <v>33</v>
      </c>
      <c r="V213" s="28" t="s">
        <v>19</v>
      </c>
      <c r="W213" s="28"/>
      <c r="X213" s="28"/>
      <c r="Y213" s="28"/>
      <c r="Z213" s="28"/>
      <c r="AA213" s="28"/>
      <c r="AB213" s="28" t="s">
        <v>33</v>
      </c>
      <c r="AC213" s="28" t="s">
        <v>19</v>
      </c>
      <c r="AD213" s="28"/>
      <c r="AE213" s="28"/>
      <c r="AF213" s="28"/>
      <c r="AG213" s="28"/>
      <c r="AH213" s="28"/>
      <c r="AI213" s="28" t="s">
        <v>33</v>
      </c>
      <c r="AJ213" s="5">
        <f>COUNTIF(B213:AI213,VERİ!$AA$2)</f>
        <v>0</v>
      </c>
      <c r="AK213" s="5">
        <f>COUNTIF(B213:AI213,VERİ!$AF$2)</f>
        <v>0</v>
      </c>
      <c r="AL213" s="5">
        <f>COUNTIF(B213:AI213,VERİ!$V$2)</f>
        <v>0</v>
      </c>
      <c r="AM213" s="6">
        <f>IF(A213="","",VERİ!E213)</f>
      </c>
      <c r="AN213" s="7">
        <f t="shared" si="13"/>
      </c>
      <c r="AO213" s="8">
        <f t="shared" si="14"/>
      </c>
      <c r="AP213" s="8">
        <f t="shared" si="15"/>
      </c>
      <c r="AQ213" s="8">
        <f t="shared" si="16"/>
      </c>
    </row>
    <row r="214" spans="1:43" ht="18" customHeight="1">
      <c r="A214" s="4"/>
      <c r="B214" s="4"/>
      <c r="C214" s="4"/>
      <c r="D214" s="4"/>
      <c r="E214" s="28"/>
      <c r="F214" s="28"/>
      <c r="G214" s="28" t="s">
        <v>33</v>
      </c>
      <c r="H214" s="28" t="s">
        <v>19</v>
      </c>
      <c r="I214" s="28"/>
      <c r="J214" s="28"/>
      <c r="K214" s="28"/>
      <c r="L214" s="28"/>
      <c r="M214" s="28"/>
      <c r="N214" s="28" t="s">
        <v>33</v>
      </c>
      <c r="O214" s="28" t="s">
        <v>19</v>
      </c>
      <c r="P214" s="28"/>
      <c r="Q214" s="28"/>
      <c r="R214" s="28"/>
      <c r="S214" s="28"/>
      <c r="T214" s="28"/>
      <c r="U214" s="28" t="s">
        <v>33</v>
      </c>
      <c r="V214" s="28" t="s">
        <v>19</v>
      </c>
      <c r="W214" s="28"/>
      <c r="X214" s="28"/>
      <c r="Y214" s="28"/>
      <c r="Z214" s="28"/>
      <c r="AA214" s="28"/>
      <c r="AB214" s="28" t="s">
        <v>33</v>
      </c>
      <c r="AC214" s="28" t="s">
        <v>19</v>
      </c>
      <c r="AD214" s="28"/>
      <c r="AE214" s="28"/>
      <c r="AF214" s="28"/>
      <c r="AG214" s="28"/>
      <c r="AH214" s="28"/>
      <c r="AI214" s="28" t="s">
        <v>33</v>
      </c>
      <c r="AJ214" s="5">
        <f>COUNTIF(B214:AI214,VERİ!$AA$2)</f>
        <v>0</v>
      </c>
      <c r="AK214" s="5">
        <f>COUNTIF(B214:AI214,VERİ!$AF$2)</f>
        <v>0</v>
      </c>
      <c r="AL214" s="5">
        <f>COUNTIF(B214:AI214,VERİ!$V$2)</f>
        <v>0</v>
      </c>
      <c r="AM214" s="6">
        <f>IF(A214="","",VERİ!E214)</f>
      </c>
      <c r="AN214" s="7">
        <f t="shared" si="13"/>
      </c>
      <c r="AO214" s="8">
        <f t="shared" si="14"/>
      </c>
      <c r="AP214" s="8">
        <f t="shared" si="15"/>
      </c>
      <c r="AQ214" s="8">
        <f t="shared" si="16"/>
      </c>
    </row>
    <row r="215" spans="1:43" ht="18" customHeight="1">
      <c r="A215" s="4"/>
      <c r="B215" s="4"/>
      <c r="C215" s="4"/>
      <c r="D215" s="4"/>
      <c r="E215" s="28"/>
      <c r="F215" s="28"/>
      <c r="G215" s="28" t="s">
        <v>33</v>
      </c>
      <c r="H215" s="28" t="s">
        <v>19</v>
      </c>
      <c r="I215" s="28"/>
      <c r="J215" s="28"/>
      <c r="K215" s="28"/>
      <c r="L215" s="28"/>
      <c r="M215" s="28"/>
      <c r="N215" s="28" t="s">
        <v>33</v>
      </c>
      <c r="O215" s="28" t="s">
        <v>19</v>
      </c>
      <c r="P215" s="28"/>
      <c r="Q215" s="28"/>
      <c r="R215" s="28"/>
      <c r="S215" s="28"/>
      <c r="T215" s="28"/>
      <c r="U215" s="28" t="s">
        <v>33</v>
      </c>
      <c r="V215" s="28" t="s">
        <v>19</v>
      </c>
      <c r="W215" s="28"/>
      <c r="X215" s="28"/>
      <c r="Y215" s="28"/>
      <c r="Z215" s="28"/>
      <c r="AA215" s="28"/>
      <c r="AB215" s="28" t="s">
        <v>33</v>
      </c>
      <c r="AC215" s="28" t="s">
        <v>19</v>
      </c>
      <c r="AD215" s="28"/>
      <c r="AE215" s="28"/>
      <c r="AF215" s="28"/>
      <c r="AG215" s="28"/>
      <c r="AH215" s="28"/>
      <c r="AI215" s="28" t="s">
        <v>33</v>
      </c>
      <c r="AJ215" s="5">
        <f>COUNTIF(B215:AI215,VERİ!$AA$2)</f>
        <v>0</v>
      </c>
      <c r="AK215" s="5">
        <f>COUNTIF(B215:AI215,VERİ!$AF$2)</f>
        <v>0</v>
      </c>
      <c r="AL215" s="5">
        <f>COUNTIF(B215:AI215,VERİ!$V$2)</f>
        <v>0</v>
      </c>
      <c r="AM215" s="6">
        <f>IF(A215="","",VERİ!E215)</f>
      </c>
      <c r="AN215" s="7">
        <f t="shared" si="13"/>
      </c>
      <c r="AO215" s="8">
        <f t="shared" si="14"/>
      </c>
      <c r="AP215" s="8">
        <f t="shared" si="15"/>
      </c>
      <c r="AQ215" s="8">
        <f t="shared" si="16"/>
      </c>
    </row>
    <row r="216" spans="1:43" ht="18" customHeight="1">
      <c r="A216" s="4"/>
      <c r="B216" s="4"/>
      <c r="C216" s="4"/>
      <c r="D216" s="4"/>
      <c r="E216" s="28"/>
      <c r="F216" s="28"/>
      <c r="G216" s="28" t="s">
        <v>33</v>
      </c>
      <c r="H216" s="28" t="s">
        <v>19</v>
      </c>
      <c r="I216" s="28"/>
      <c r="J216" s="28"/>
      <c r="K216" s="28"/>
      <c r="L216" s="28"/>
      <c r="M216" s="28"/>
      <c r="N216" s="28" t="s">
        <v>33</v>
      </c>
      <c r="O216" s="28" t="s">
        <v>19</v>
      </c>
      <c r="P216" s="28"/>
      <c r="Q216" s="28"/>
      <c r="R216" s="28"/>
      <c r="S216" s="28"/>
      <c r="T216" s="28"/>
      <c r="U216" s="28" t="s">
        <v>33</v>
      </c>
      <c r="V216" s="28" t="s">
        <v>19</v>
      </c>
      <c r="W216" s="28"/>
      <c r="X216" s="28"/>
      <c r="Y216" s="28"/>
      <c r="Z216" s="28"/>
      <c r="AA216" s="28"/>
      <c r="AB216" s="28" t="s">
        <v>33</v>
      </c>
      <c r="AC216" s="28" t="s">
        <v>19</v>
      </c>
      <c r="AD216" s="28"/>
      <c r="AE216" s="28"/>
      <c r="AF216" s="28"/>
      <c r="AG216" s="28"/>
      <c r="AH216" s="28"/>
      <c r="AI216" s="28" t="s">
        <v>33</v>
      </c>
      <c r="AJ216" s="5">
        <f>COUNTIF(B216:AI216,VERİ!$AA$2)</f>
        <v>0</v>
      </c>
      <c r="AK216" s="5">
        <f>COUNTIF(B216:AI216,VERİ!$AF$2)</f>
        <v>0</v>
      </c>
      <c r="AL216" s="5">
        <f>COUNTIF(B216:AI216,VERİ!$V$2)</f>
        <v>0</v>
      </c>
      <c r="AM216" s="6">
        <f>IF(A216="","",VERİ!E216)</f>
      </c>
      <c r="AN216" s="7">
        <f t="shared" si="13"/>
      </c>
      <c r="AO216" s="8">
        <f t="shared" si="14"/>
      </c>
      <c r="AP216" s="8">
        <f t="shared" si="15"/>
      </c>
      <c r="AQ216" s="8">
        <f t="shared" si="16"/>
      </c>
    </row>
    <row r="217" spans="1:43" ht="18" customHeight="1">
      <c r="A217" s="4"/>
      <c r="B217" s="4"/>
      <c r="C217" s="4"/>
      <c r="D217" s="4"/>
      <c r="E217" s="28"/>
      <c r="F217" s="28"/>
      <c r="G217" s="28" t="s">
        <v>33</v>
      </c>
      <c r="H217" s="28" t="s">
        <v>19</v>
      </c>
      <c r="I217" s="28"/>
      <c r="J217" s="28"/>
      <c r="K217" s="28"/>
      <c r="L217" s="28"/>
      <c r="M217" s="28"/>
      <c r="N217" s="28" t="s">
        <v>33</v>
      </c>
      <c r="O217" s="28" t="s">
        <v>19</v>
      </c>
      <c r="P217" s="28"/>
      <c r="Q217" s="28"/>
      <c r="R217" s="28"/>
      <c r="S217" s="28"/>
      <c r="T217" s="28"/>
      <c r="U217" s="28" t="s">
        <v>33</v>
      </c>
      <c r="V217" s="28" t="s">
        <v>19</v>
      </c>
      <c r="W217" s="28"/>
      <c r="X217" s="28"/>
      <c r="Y217" s="28"/>
      <c r="Z217" s="28"/>
      <c r="AA217" s="28"/>
      <c r="AB217" s="28" t="s">
        <v>33</v>
      </c>
      <c r="AC217" s="28" t="s">
        <v>19</v>
      </c>
      <c r="AD217" s="28"/>
      <c r="AE217" s="28"/>
      <c r="AF217" s="28"/>
      <c r="AG217" s="28"/>
      <c r="AH217" s="28"/>
      <c r="AI217" s="28" t="s">
        <v>33</v>
      </c>
      <c r="AJ217" s="5">
        <f>COUNTIF(B217:AI217,VERİ!$AA$2)</f>
        <v>0</v>
      </c>
      <c r="AK217" s="5">
        <f>COUNTIF(B217:AI217,VERİ!$AF$2)</f>
        <v>0</v>
      </c>
      <c r="AL217" s="5">
        <f>COUNTIF(B217:AI217,VERİ!$V$2)</f>
        <v>0</v>
      </c>
      <c r="AM217" s="6">
        <f>IF(A217="","",VERİ!E217)</f>
      </c>
      <c r="AN217" s="7">
        <f t="shared" si="13"/>
      </c>
      <c r="AO217" s="8">
        <f t="shared" si="14"/>
      </c>
      <c r="AP217" s="8">
        <f t="shared" si="15"/>
      </c>
      <c r="AQ217" s="8">
        <f t="shared" si="16"/>
      </c>
    </row>
    <row r="218" spans="1:43" ht="18" customHeight="1">
      <c r="A218" s="4"/>
      <c r="B218" s="4"/>
      <c r="C218" s="4"/>
      <c r="D218" s="4"/>
      <c r="E218" s="28"/>
      <c r="F218" s="28"/>
      <c r="G218" s="28" t="s">
        <v>33</v>
      </c>
      <c r="H218" s="28" t="s">
        <v>19</v>
      </c>
      <c r="I218" s="28"/>
      <c r="J218" s="28"/>
      <c r="K218" s="28"/>
      <c r="L218" s="28"/>
      <c r="M218" s="28"/>
      <c r="N218" s="28" t="s">
        <v>33</v>
      </c>
      <c r="O218" s="28" t="s">
        <v>19</v>
      </c>
      <c r="P218" s="28"/>
      <c r="Q218" s="28"/>
      <c r="R218" s="28"/>
      <c r="S218" s="28"/>
      <c r="T218" s="28"/>
      <c r="U218" s="28" t="s">
        <v>33</v>
      </c>
      <c r="V218" s="28" t="s">
        <v>19</v>
      </c>
      <c r="W218" s="28"/>
      <c r="X218" s="28"/>
      <c r="Y218" s="28"/>
      <c r="Z218" s="28"/>
      <c r="AA218" s="28"/>
      <c r="AB218" s="28" t="s">
        <v>33</v>
      </c>
      <c r="AC218" s="28" t="s">
        <v>19</v>
      </c>
      <c r="AD218" s="28"/>
      <c r="AE218" s="28"/>
      <c r="AF218" s="28"/>
      <c r="AG218" s="28"/>
      <c r="AH218" s="28"/>
      <c r="AI218" s="28" t="s">
        <v>33</v>
      </c>
      <c r="AJ218" s="5">
        <f>COUNTIF(B218:AI218,VERİ!$AA$2)</f>
        <v>0</v>
      </c>
      <c r="AK218" s="5">
        <f>COUNTIF(B218:AI218,VERİ!$AF$2)</f>
        <v>0</v>
      </c>
      <c r="AL218" s="5">
        <f>COUNTIF(B218:AI218,VERİ!$V$2)</f>
        <v>0</v>
      </c>
      <c r="AM218" s="6">
        <f>IF(A218="","",VERİ!E218)</f>
      </c>
      <c r="AN218" s="7">
        <f t="shared" si="13"/>
      </c>
      <c r="AO218" s="8">
        <f t="shared" si="14"/>
      </c>
      <c r="AP218" s="8">
        <f t="shared" si="15"/>
      </c>
      <c r="AQ218" s="8">
        <f t="shared" si="16"/>
      </c>
    </row>
    <row r="219" spans="1:43" ht="18" customHeight="1">
      <c r="A219" s="4"/>
      <c r="B219" s="4"/>
      <c r="C219" s="4"/>
      <c r="D219" s="4"/>
      <c r="E219" s="28"/>
      <c r="F219" s="28"/>
      <c r="G219" s="28" t="s">
        <v>33</v>
      </c>
      <c r="H219" s="28" t="s">
        <v>19</v>
      </c>
      <c r="I219" s="28"/>
      <c r="J219" s="28"/>
      <c r="K219" s="28"/>
      <c r="L219" s="28"/>
      <c r="M219" s="28"/>
      <c r="N219" s="28" t="s">
        <v>33</v>
      </c>
      <c r="O219" s="28" t="s">
        <v>19</v>
      </c>
      <c r="P219" s="28"/>
      <c r="Q219" s="28"/>
      <c r="R219" s="28"/>
      <c r="S219" s="28"/>
      <c r="T219" s="28"/>
      <c r="U219" s="28" t="s">
        <v>33</v>
      </c>
      <c r="V219" s="28" t="s">
        <v>19</v>
      </c>
      <c r="W219" s="28"/>
      <c r="X219" s="28"/>
      <c r="Y219" s="28"/>
      <c r="Z219" s="28"/>
      <c r="AA219" s="28"/>
      <c r="AB219" s="28" t="s">
        <v>33</v>
      </c>
      <c r="AC219" s="28" t="s">
        <v>19</v>
      </c>
      <c r="AD219" s="28"/>
      <c r="AE219" s="28"/>
      <c r="AF219" s="28"/>
      <c r="AG219" s="28"/>
      <c r="AH219" s="28"/>
      <c r="AI219" s="28" t="s">
        <v>33</v>
      </c>
      <c r="AJ219" s="5">
        <f>COUNTIF(B219:AI219,VERİ!$AA$2)</f>
        <v>0</v>
      </c>
      <c r="AK219" s="5">
        <f>COUNTIF(B219:AI219,VERİ!$AF$2)</f>
        <v>0</v>
      </c>
      <c r="AL219" s="5">
        <f>COUNTIF(B219:AI219,VERİ!$V$2)</f>
        <v>0</v>
      </c>
      <c r="AM219" s="6">
        <f>IF(A219="","",VERİ!E219)</f>
      </c>
      <c r="AN219" s="7">
        <f t="shared" si="13"/>
      </c>
      <c r="AO219" s="8">
        <f t="shared" si="14"/>
      </c>
      <c r="AP219" s="8">
        <f t="shared" si="15"/>
      </c>
      <c r="AQ219" s="8">
        <f t="shared" si="16"/>
      </c>
    </row>
    <row r="220" spans="1:43" ht="18" customHeight="1">
      <c r="A220" s="4"/>
      <c r="B220" s="4"/>
      <c r="C220" s="4"/>
      <c r="D220" s="4"/>
      <c r="E220" s="28"/>
      <c r="F220" s="28"/>
      <c r="G220" s="28" t="s">
        <v>33</v>
      </c>
      <c r="H220" s="28" t="s">
        <v>19</v>
      </c>
      <c r="I220" s="28"/>
      <c r="J220" s="28"/>
      <c r="K220" s="28"/>
      <c r="L220" s="28"/>
      <c r="M220" s="28"/>
      <c r="N220" s="28" t="s">
        <v>33</v>
      </c>
      <c r="O220" s="28" t="s">
        <v>19</v>
      </c>
      <c r="P220" s="28"/>
      <c r="Q220" s="28"/>
      <c r="R220" s="28"/>
      <c r="S220" s="28"/>
      <c r="T220" s="28"/>
      <c r="U220" s="28" t="s">
        <v>33</v>
      </c>
      <c r="V220" s="28" t="s">
        <v>19</v>
      </c>
      <c r="W220" s="28"/>
      <c r="X220" s="28"/>
      <c r="Y220" s="28"/>
      <c r="Z220" s="28"/>
      <c r="AA220" s="28"/>
      <c r="AB220" s="28" t="s">
        <v>33</v>
      </c>
      <c r="AC220" s="28" t="s">
        <v>19</v>
      </c>
      <c r="AD220" s="28"/>
      <c r="AE220" s="28"/>
      <c r="AF220" s="28"/>
      <c r="AG220" s="28"/>
      <c r="AH220" s="28"/>
      <c r="AI220" s="28" t="s">
        <v>33</v>
      </c>
      <c r="AJ220" s="5">
        <f>COUNTIF(B220:AI220,VERİ!$AA$2)</f>
        <v>0</v>
      </c>
      <c r="AK220" s="5">
        <f>COUNTIF(B220:AI220,VERİ!$AF$2)</f>
        <v>0</v>
      </c>
      <c r="AL220" s="5">
        <f>COUNTIF(B220:AI220,VERİ!$V$2)</f>
        <v>0</v>
      </c>
      <c r="AM220" s="6">
        <f>IF(A220="","",VERİ!E220)</f>
      </c>
      <c r="AN220" s="7">
        <f t="shared" si="13"/>
      </c>
      <c r="AO220" s="8">
        <f t="shared" si="14"/>
      </c>
      <c r="AP220" s="8">
        <f t="shared" si="15"/>
      </c>
      <c r="AQ220" s="8">
        <f t="shared" si="16"/>
      </c>
    </row>
    <row r="221" spans="1:43" ht="18" customHeight="1">
      <c r="A221" s="4"/>
      <c r="B221" s="4"/>
      <c r="C221" s="4"/>
      <c r="D221" s="4"/>
      <c r="E221" s="28"/>
      <c r="F221" s="28"/>
      <c r="G221" s="28" t="s">
        <v>33</v>
      </c>
      <c r="H221" s="28" t="s">
        <v>19</v>
      </c>
      <c r="I221" s="28"/>
      <c r="J221" s="28"/>
      <c r="K221" s="28"/>
      <c r="L221" s="28"/>
      <c r="M221" s="28"/>
      <c r="N221" s="28" t="s">
        <v>33</v>
      </c>
      <c r="O221" s="28" t="s">
        <v>19</v>
      </c>
      <c r="P221" s="28"/>
      <c r="Q221" s="28"/>
      <c r="R221" s="28"/>
      <c r="S221" s="28"/>
      <c r="T221" s="28"/>
      <c r="U221" s="28" t="s">
        <v>33</v>
      </c>
      <c r="V221" s="28" t="s">
        <v>19</v>
      </c>
      <c r="W221" s="28"/>
      <c r="X221" s="28"/>
      <c r="Y221" s="28"/>
      <c r="Z221" s="28"/>
      <c r="AA221" s="28"/>
      <c r="AB221" s="28" t="s">
        <v>33</v>
      </c>
      <c r="AC221" s="28" t="s">
        <v>19</v>
      </c>
      <c r="AD221" s="28"/>
      <c r="AE221" s="28"/>
      <c r="AF221" s="28"/>
      <c r="AG221" s="28"/>
      <c r="AH221" s="28"/>
      <c r="AI221" s="28" t="s">
        <v>33</v>
      </c>
      <c r="AJ221" s="5">
        <f>COUNTIF(B221:AI221,VERİ!$AA$2)</f>
        <v>0</v>
      </c>
      <c r="AK221" s="5">
        <f>COUNTIF(B221:AI221,VERİ!$AF$2)</f>
        <v>0</v>
      </c>
      <c r="AL221" s="5">
        <f>COUNTIF(B221:AI221,VERİ!$V$2)</f>
        <v>0</v>
      </c>
      <c r="AM221" s="6">
        <f>IF(A221="","",VERİ!E221)</f>
      </c>
      <c r="AN221" s="7">
        <f t="shared" si="13"/>
      </c>
      <c r="AO221" s="8">
        <f t="shared" si="14"/>
      </c>
      <c r="AP221" s="8">
        <f t="shared" si="15"/>
      </c>
      <c r="AQ221" s="8">
        <f t="shared" si="16"/>
      </c>
    </row>
    <row r="222" spans="1:43" ht="18" customHeight="1">
      <c r="A222" s="4"/>
      <c r="B222" s="4"/>
      <c r="C222" s="4"/>
      <c r="D222" s="4"/>
      <c r="E222" s="28"/>
      <c r="F222" s="28"/>
      <c r="G222" s="28" t="s">
        <v>33</v>
      </c>
      <c r="H222" s="28" t="s">
        <v>19</v>
      </c>
      <c r="I222" s="28"/>
      <c r="J222" s="28"/>
      <c r="K222" s="28"/>
      <c r="L222" s="28"/>
      <c r="M222" s="28"/>
      <c r="N222" s="28" t="s">
        <v>33</v>
      </c>
      <c r="O222" s="28" t="s">
        <v>19</v>
      </c>
      <c r="P222" s="28"/>
      <c r="Q222" s="28"/>
      <c r="R222" s="28"/>
      <c r="S222" s="28"/>
      <c r="T222" s="28"/>
      <c r="U222" s="28" t="s">
        <v>33</v>
      </c>
      <c r="V222" s="28" t="s">
        <v>19</v>
      </c>
      <c r="W222" s="28"/>
      <c r="X222" s="28"/>
      <c r="Y222" s="28"/>
      <c r="Z222" s="28"/>
      <c r="AA222" s="28"/>
      <c r="AB222" s="28" t="s">
        <v>33</v>
      </c>
      <c r="AC222" s="28" t="s">
        <v>19</v>
      </c>
      <c r="AD222" s="28"/>
      <c r="AE222" s="28"/>
      <c r="AF222" s="28"/>
      <c r="AG222" s="28"/>
      <c r="AH222" s="28"/>
      <c r="AI222" s="28" t="s">
        <v>33</v>
      </c>
      <c r="AJ222" s="5">
        <f>COUNTIF(B222:AI222,VERİ!$AA$2)</f>
        <v>0</v>
      </c>
      <c r="AK222" s="5">
        <f>COUNTIF(B222:AI222,VERİ!$AF$2)</f>
        <v>0</v>
      </c>
      <c r="AL222" s="5">
        <f>COUNTIF(B222:AI222,VERİ!$V$2)</f>
        <v>0</v>
      </c>
      <c r="AM222" s="6">
        <f>IF(A222="","",VERİ!E222)</f>
      </c>
      <c r="AN222" s="7">
        <f t="shared" si="13"/>
      </c>
      <c r="AO222" s="8">
        <f t="shared" si="14"/>
      </c>
      <c r="AP222" s="8">
        <f t="shared" si="15"/>
      </c>
      <c r="AQ222" s="8">
        <f t="shared" si="16"/>
      </c>
    </row>
    <row r="223" spans="1:43" ht="18" customHeight="1">
      <c r="A223" s="4"/>
      <c r="B223" s="4"/>
      <c r="C223" s="4"/>
      <c r="D223" s="4"/>
      <c r="E223" s="28"/>
      <c r="F223" s="28"/>
      <c r="G223" s="28" t="s">
        <v>33</v>
      </c>
      <c r="H223" s="28" t="s">
        <v>19</v>
      </c>
      <c r="I223" s="28"/>
      <c r="J223" s="28"/>
      <c r="K223" s="28"/>
      <c r="L223" s="28"/>
      <c r="M223" s="28"/>
      <c r="N223" s="28" t="s">
        <v>33</v>
      </c>
      <c r="O223" s="28" t="s">
        <v>19</v>
      </c>
      <c r="P223" s="28"/>
      <c r="Q223" s="28"/>
      <c r="R223" s="28"/>
      <c r="S223" s="28"/>
      <c r="T223" s="28"/>
      <c r="U223" s="28" t="s">
        <v>33</v>
      </c>
      <c r="V223" s="28" t="s">
        <v>19</v>
      </c>
      <c r="W223" s="28"/>
      <c r="X223" s="28"/>
      <c r="Y223" s="28"/>
      <c r="Z223" s="28"/>
      <c r="AA223" s="28"/>
      <c r="AB223" s="28" t="s">
        <v>33</v>
      </c>
      <c r="AC223" s="28" t="s">
        <v>19</v>
      </c>
      <c r="AD223" s="28"/>
      <c r="AE223" s="28"/>
      <c r="AF223" s="28"/>
      <c r="AG223" s="28"/>
      <c r="AH223" s="28"/>
      <c r="AI223" s="28" t="s">
        <v>33</v>
      </c>
      <c r="AJ223" s="5">
        <f>COUNTIF(B223:AI223,VERİ!$AA$2)</f>
        <v>0</v>
      </c>
      <c r="AK223" s="5">
        <f>COUNTIF(B223:AI223,VERİ!$AF$2)</f>
        <v>0</v>
      </c>
      <c r="AL223" s="5">
        <f>COUNTIF(B223:AI223,VERİ!$V$2)</f>
        <v>0</v>
      </c>
      <c r="AM223" s="6">
        <f>IF(A223="","",VERİ!E223)</f>
      </c>
      <c r="AN223" s="7">
        <f t="shared" si="13"/>
      </c>
      <c r="AO223" s="8">
        <f t="shared" si="14"/>
      </c>
      <c r="AP223" s="8">
        <f t="shared" si="15"/>
      </c>
      <c r="AQ223" s="8">
        <f t="shared" si="16"/>
      </c>
    </row>
    <row r="224" spans="1:43" ht="18" customHeight="1">
      <c r="A224" s="4"/>
      <c r="B224" s="4"/>
      <c r="C224" s="4"/>
      <c r="D224" s="4"/>
      <c r="E224" s="28"/>
      <c r="F224" s="28"/>
      <c r="G224" s="28" t="s">
        <v>33</v>
      </c>
      <c r="H224" s="28" t="s">
        <v>19</v>
      </c>
      <c r="I224" s="28"/>
      <c r="J224" s="28"/>
      <c r="K224" s="28"/>
      <c r="L224" s="28"/>
      <c r="M224" s="28"/>
      <c r="N224" s="28" t="s">
        <v>33</v>
      </c>
      <c r="O224" s="28" t="s">
        <v>19</v>
      </c>
      <c r="P224" s="28"/>
      <c r="Q224" s="28"/>
      <c r="R224" s="28"/>
      <c r="S224" s="28"/>
      <c r="T224" s="28"/>
      <c r="U224" s="28" t="s">
        <v>33</v>
      </c>
      <c r="V224" s="28" t="s">
        <v>19</v>
      </c>
      <c r="W224" s="28"/>
      <c r="X224" s="28"/>
      <c r="Y224" s="28"/>
      <c r="Z224" s="28"/>
      <c r="AA224" s="28"/>
      <c r="AB224" s="28" t="s">
        <v>33</v>
      </c>
      <c r="AC224" s="28" t="s">
        <v>19</v>
      </c>
      <c r="AD224" s="28"/>
      <c r="AE224" s="28"/>
      <c r="AF224" s="28"/>
      <c r="AG224" s="28"/>
      <c r="AH224" s="28"/>
      <c r="AI224" s="28" t="s">
        <v>33</v>
      </c>
      <c r="AJ224" s="5">
        <f>COUNTIF(B224:AI224,VERİ!$AA$2)</f>
        <v>0</v>
      </c>
      <c r="AK224" s="5">
        <f>COUNTIF(B224:AI224,VERİ!$AF$2)</f>
        <v>0</v>
      </c>
      <c r="AL224" s="5">
        <f>COUNTIF(B224:AI224,VERİ!$V$2)</f>
        <v>0</v>
      </c>
      <c r="AM224" s="6">
        <f>IF(A224="","",VERİ!E224)</f>
      </c>
      <c r="AN224" s="7">
        <f t="shared" si="13"/>
      </c>
      <c r="AO224" s="8">
        <f t="shared" si="14"/>
      </c>
      <c r="AP224" s="8">
        <f t="shared" si="15"/>
      </c>
      <c r="AQ224" s="8">
        <f t="shared" si="16"/>
      </c>
    </row>
    <row r="225" spans="1:43" ht="18" customHeight="1">
      <c r="A225" s="4"/>
      <c r="B225" s="4"/>
      <c r="C225" s="4"/>
      <c r="D225" s="4"/>
      <c r="E225" s="28"/>
      <c r="F225" s="28"/>
      <c r="G225" s="28" t="s">
        <v>33</v>
      </c>
      <c r="H225" s="28" t="s">
        <v>19</v>
      </c>
      <c r="I225" s="28"/>
      <c r="J225" s="28"/>
      <c r="K225" s="28"/>
      <c r="L225" s="28"/>
      <c r="M225" s="28"/>
      <c r="N225" s="28" t="s">
        <v>33</v>
      </c>
      <c r="O225" s="28" t="s">
        <v>19</v>
      </c>
      <c r="P225" s="28"/>
      <c r="Q225" s="28"/>
      <c r="R225" s="28"/>
      <c r="S225" s="28"/>
      <c r="T225" s="28"/>
      <c r="U225" s="28" t="s">
        <v>33</v>
      </c>
      <c r="V225" s="28" t="s">
        <v>19</v>
      </c>
      <c r="W225" s="28"/>
      <c r="X225" s="28"/>
      <c r="Y225" s="28"/>
      <c r="Z225" s="28"/>
      <c r="AA225" s="28"/>
      <c r="AB225" s="28" t="s">
        <v>33</v>
      </c>
      <c r="AC225" s="28" t="s">
        <v>19</v>
      </c>
      <c r="AD225" s="28"/>
      <c r="AE225" s="28"/>
      <c r="AF225" s="28"/>
      <c r="AG225" s="28"/>
      <c r="AH225" s="28"/>
      <c r="AI225" s="28" t="s">
        <v>33</v>
      </c>
      <c r="AJ225" s="5">
        <f>COUNTIF(B225:AI225,VERİ!$AA$2)</f>
        <v>0</v>
      </c>
      <c r="AK225" s="5">
        <f>COUNTIF(B225:AI225,VERİ!$AF$2)</f>
        <v>0</v>
      </c>
      <c r="AL225" s="5">
        <f>COUNTIF(B225:AI225,VERİ!$V$2)</f>
        <v>0</v>
      </c>
      <c r="AM225" s="6">
        <f>IF(A225="","",VERİ!E225)</f>
      </c>
      <c r="AN225" s="7">
        <f t="shared" si="13"/>
      </c>
      <c r="AO225" s="8">
        <f t="shared" si="14"/>
      </c>
      <c r="AP225" s="8">
        <f t="shared" si="15"/>
      </c>
      <c r="AQ225" s="8">
        <f t="shared" si="16"/>
      </c>
    </row>
    <row r="226" spans="1:43" ht="18" customHeight="1">
      <c r="A226" s="4"/>
      <c r="B226" s="4"/>
      <c r="C226" s="4"/>
      <c r="D226" s="4"/>
      <c r="E226" s="28"/>
      <c r="F226" s="28"/>
      <c r="G226" s="28" t="s">
        <v>33</v>
      </c>
      <c r="H226" s="28" t="s">
        <v>19</v>
      </c>
      <c r="I226" s="28"/>
      <c r="J226" s="28"/>
      <c r="K226" s="28"/>
      <c r="L226" s="28"/>
      <c r="M226" s="28"/>
      <c r="N226" s="28" t="s">
        <v>33</v>
      </c>
      <c r="O226" s="28" t="s">
        <v>19</v>
      </c>
      <c r="P226" s="28"/>
      <c r="Q226" s="28"/>
      <c r="R226" s="28"/>
      <c r="S226" s="28"/>
      <c r="T226" s="28"/>
      <c r="U226" s="28" t="s">
        <v>33</v>
      </c>
      <c r="V226" s="28" t="s">
        <v>19</v>
      </c>
      <c r="W226" s="28"/>
      <c r="X226" s="28"/>
      <c r="Y226" s="28"/>
      <c r="Z226" s="28"/>
      <c r="AA226" s="28"/>
      <c r="AB226" s="28" t="s">
        <v>33</v>
      </c>
      <c r="AC226" s="28" t="s">
        <v>19</v>
      </c>
      <c r="AD226" s="28"/>
      <c r="AE226" s="28"/>
      <c r="AF226" s="28"/>
      <c r="AG226" s="28"/>
      <c r="AH226" s="28"/>
      <c r="AI226" s="28" t="s">
        <v>33</v>
      </c>
      <c r="AJ226" s="5">
        <f>COUNTIF(B226:AI226,VERİ!$AA$2)</f>
        <v>0</v>
      </c>
      <c r="AK226" s="5">
        <f>COUNTIF(B226:AI226,VERİ!$AF$2)</f>
        <v>0</v>
      </c>
      <c r="AL226" s="5">
        <f>COUNTIF(B226:AI226,VERİ!$V$2)</f>
        <v>0</v>
      </c>
      <c r="AM226" s="6">
        <f>IF(A226="","",VERİ!E226)</f>
      </c>
      <c r="AN226" s="7">
        <f t="shared" si="13"/>
      </c>
      <c r="AO226" s="8">
        <f t="shared" si="14"/>
      </c>
      <c r="AP226" s="8">
        <f t="shared" si="15"/>
      </c>
      <c r="AQ226" s="8">
        <f t="shared" si="16"/>
      </c>
    </row>
    <row r="227" spans="1:43" ht="18" customHeight="1">
      <c r="A227" s="4"/>
      <c r="B227" s="4"/>
      <c r="C227" s="4"/>
      <c r="D227" s="4"/>
      <c r="E227" s="28"/>
      <c r="F227" s="28"/>
      <c r="G227" s="28" t="s">
        <v>33</v>
      </c>
      <c r="H227" s="28" t="s">
        <v>19</v>
      </c>
      <c r="I227" s="28"/>
      <c r="J227" s="28"/>
      <c r="K227" s="28"/>
      <c r="L227" s="28"/>
      <c r="M227" s="28"/>
      <c r="N227" s="28" t="s">
        <v>33</v>
      </c>
      <c r="O227" s="28" t="s">
        <v>19</v>
      </c>
      <c r="P227" s="28"/>
      <c r="Q227" s="28"/>
      <c r="R227" s="28"/>
      <c r="S227" s="28"/>
      <c r="T227" s="28"/>
      <c r="U227" s="28" t="s">
        <v>33</v>
      </c>
      <c r="V227" s="28" t="s">
        <v>19</v>
      </c>
      <c r="W227" s="28"/>
      <c r="X227" s="28"/>
      <c r="Y227" s="28"/>
      <c r="Z227" s="28"/>
      <c r="AA227" s="28"/>
      <c r="AB227" s="28" t="s">
        <v>33</v>
      </c>
      <c r="AC227" s="28" t="s">
        <v>19</v>
      </c>
      <c r="AD227" s="28"/>
      <c r="AE227" s="28"/>
      <c r="AF227" s="28"/>
      <c r="AG227" s="28"/>
      <c r="AH227" s="28"/>
      <c r="AI227" s="28" t="s">
        <v>33</v>
      </c>
      <c r="AJ227" s="5">
        <f>COUNTIF(B227:AI227,VERİ!$AA$2)</f>
        <v>0</v>
      </c>
      <c r="AK227" s="5">
        <f>COUNTIF(B227:AI227,VERİ!$AF$2)</f>
        <v>0</v>
      </c>
      <c r="AL227" s="5">
        <f>COUNTIF(B227:AI227,VERİ!$V$2)</f>
        <v>0</v>
      </c>
      <c r="AM227" s="6">
        <f>IF(A227="","",VERİ!E227)</f>
      </c>
      <c r="AN227" s="7">
        <f t="shared" si="13"/>
      </c>
      <c r="AO227" s="8">
        <f t="shared" si="14"/>
      </c>
      <c r="AP227" s="8">
        <f t="shared" si="15"/>
      </c>
      <c r="AQ227" s="8">
        <f t="shared" si="16"/>
      </c>
    </row>
    <row r="228" spans="1:43" ht="18" customHeight="1">
      <c r="A228" s="4"/>
      <c r="B228" s="4"/>
      <c r="C228" s="4"/>
      <c r="D228" s="4"/>
      <c r="E228" s="28"/>
      <c r="F228" s="28"/>
      <c r="G228" s="28" t="s">
        <v>33</v>
      </c>
      <c r="H228" s="28" t="s">
        <v>19</v>
      </c>
      <c r="I228" s="28"/>
      <c r="J228" s="28"/>
      <c r="K228" s="28"/>
      <c r="L228" s="28"/>
      <c r="M228" s="28"/>
      <c r="N228" s="28" t="s">
        <v>33</v>
      </c>
      <c r="O228" s="28" t="s">
        <v>19</v>
      </c>
      <c r="P228" s="28"/>
      <c r="Q228" s="28"/>
      <c r="R228" s="28"/>
      <c r="S228" s="28"/>
      <c r="T228" s="28"/>
      <c r="U228" s="28" t="s">
        <v>33</v>
      </c>
      <c r="V228" s="28" t="s">
        <v>19</v>
      </c>
      <c r="W228" s="28"/>
      <c r="X228" s="28"/>
      <c r="Y228" s="28"/>
      <c r="Z228" s="28"/>
      <c r="AA228" s="28"/>
      <c r="AB228" s="28" t="s">
        <v>33</v>
      </c>
      <c r="AC228" s="28" t="s">
        <v>19</v>
      </c>
      <c r="AD228" s="28"/>
      <c r="AE228" s="28"/>
      <c r="AF228" s="28"/>
      <c r="AG228" s="28"/>
      <c r="AH228" s="28"/>
      <c r="AI228" s="28" t="s">
        <v>33</v>
      </c>
      <c r="AJ228" s="5">
        <f>COUNTIF(B228:AI228,VERİ!$AA$2)</f>
        <v>0</v>
      </c>
      <c r="AK228" s="5">
        <f>COUNTIF(B228:AI228,VERİ!$AF$2)</f>
        <v>0</v>
      </c>
      <c r="AL228" s="5">
        <f>COUNTIF(B228:AI228,VERİ!$V$2)</f>
        <v>0</v>
      </c>
      <c r="AM228" s="6">
        <f>IF(A228="","",VERİ!E228)</f>
      </c>
      <c r="AN228" s="7">
        <f t="shared" si="13"/>
      </c>
      <c r="AO228" s="8">
        <f t="shared" si="14"/>
      </c>
      <c r="AP228" s="8">
        <f t="shared" si="15"/>
      </c>
      <c r="AQ228" s="8">
        <f t="shared" si="16"/>
      </c>
    </row>
    <row r="229" spans="1:43" ht="18" customHeight="1">
      <c r="A229" s="4"/>
      <c r="B229" s="4"/>
      <c r="C229" s="4"/>
      <c r="D229" s="4"/>
      <c r="E229" s="28"/>
      <c r="F229" s="28"/>
      <c r="G229" s="28" t="s">
        <v>33</v>
      </c>
      <c r="H229" s="28" t="s">
        <v>19</v>
      </c>
      <c r="I229" s="28"/>
      <c r="J229" s="28"/>
      <c r="K229" s="28"/>
      <c r="L229" s="28"/>
      <c r="M229" s="28"/>
      <c r="N229" s="28" t="s">
        <v>33</v>
      </c>
      <c r="O229" s="28" t="s">
        <v>19</v>
      </c>
      <c r="P229" s="28"/>
      <c r="Q229" s="28"/>
      <c r="R229" s="28"/>
      <c r="S229" s="28"/>
      <c r="T229" s="28"/>
      <c r="U229" s="28" t="s">
        <v>33</v>
      </c>
      <c r="V229" s="28" t="s">
        <v>19</v>
      </c>
      <c r="W229" s="28"/>
      <c r="X229" s="28"/>
      <c r="Y229" s="28"/>
      <c r="Z229" s="28"/>
      <c r="AA229" s="28"/>
      <c r="AB229" s="28" t="s">
        <v>33</v>
      </c>
      <c r="AC229" s="28" t="s">
        <v>19</v>
      </c>
      <c r="AD229" s="28"/>
      <c r="AE229" s="28"/>
      <c r="AF229" s="28"/>
      <c r="AG229" s="28"/>
      <c r="AH229" s="28"/>
      <c r="AI229" s="28" t="s">
        <v>33</v>
      </c>
      <c r="AJ229" s="5">
        <f>COUNTIF(B229:AI229,VERİ!$AA$2)</f>
        <v>0</v>
      </c>
      <c r="AK229" s="5">
        <f>COUNTIF(B229:AI229,VERİ!$AF$2)</f>
        <v>0</v>
      </c>
      <c r="AL229" s="5">
        <f>COUNTIF(B229:AI229,VERİ!$V$2)</f>
        <v>0</v>
      </c>
      <c r="AM229" s="6">
        <f>IF(A229="","",VERİ!E229)</f>
      </c>
      <c r="AN229" s="7">
        <f t="shared" si="13"/>
      </c>
      <c r="AO229" s="8">
        <f t="shared" si="14"/>
      </c>
      <c r="AP229" s="8">
        <f t="shared" si="15"/>
      </c>
      <c r="AQ229" s="8">
        <f t="shared" si="16"/>
      </c>
    </row>
    <row r="230" spans="1:43" ht="18" customHeight="1">
      <c r="A230" s="4"/>
      <c r="B230" s="4"/>
      <c r="C230" s="4"/>
      <c r="D230" s="4"/>
      <c r="E230" s="28"/>
      <c r="F230" s="28"/>
      <c r="G230" s="28" t="s">
        <v>33</v>
      </c>
      <c r="H230" s="28" t="s">
        <v>19</v>
      </c>
      <c r="I230" s="28"/>
      <c r="J230" s="28"/>
      <c r="K230" s="28"/>
      <c r="L230" s="28"/>
      <c r="M230" s="28"/>
      <c r="N230" s="28" t="s">
        <v>33</v>
      </c>
      <c r="O230" s="28" t="s">
        <v>19</v>
      </c>
      <c r="P230" s="28"/>
      <c r="Q230" s="28"/>
      <c r="R230" s="28"/>
      <c r="S230" s="28"/>
      <c r="T230" s="28"/>
      <c r="U230" s="28" t="s">
        <v>33</v>
      </c>
      <c r="V230" s="28" t="s">
        <v>19</v>
      </c>
      <c r="W230" s="28"/>
      <c r="X230" s="28"/>
      <c r="Y230" s="28"/>
      <c r="Z230" s="28"/>
      <c r="AA230" s="28"/>
      <c r="AB230" s="28" t="s">
        <v>33</v>
      </c>
      <c r="AC230" s="28" t="s">
        <v>19</v>
      </c>
      <c r="AD230" s="28"/>
      <c r="AE230" s="28"/>
      <c r="AF230" s="28"/>
      <c r="AG230" s="28"/>
      <c r="AH230" s="28"/>
      <c r="AI230" s="28" t="s">
        <v>33</v>
      </c>
      <c r="AJ230" s="5">
        <f>COUNTIF(B230:AI230,VERİ!$AA$2)</f>
        <v>0</v>
      </c>
      <c r="AK230" s="5">
        <f>COUNTIF(B230:AI230,VERİ!$AF$2)</f>
        <v>0</v>
      </c>
      <c r="AL230" s="5">
        <f>COUNTIF(B230:AI230,VERİ!$V$2)</f>
        <v>0</v>
      </c>
      <c r="AM230" s="6">
        <f>IF(A230="","",VERİ!E230)</f>
      </c>
      <c r="AN230" s="7">
        <f t="shared" si="13"/>
      </c>
      <c r="AO230" s="8">
        <f t="shared" si="14"/>
      </c>
      <c r="AP230" s="8">
        <f t="shared" si="15"/>
      </c>
      <c r="AQ230" s="8">
        <f t="shared" si="16"/>
      </c>
    </row>
    <row r="231" spans="1:43" ht="18" customHeight="1">
      <c r="A231" s="4"/>
      <c r="B231" s="4"/>
      <c r="C231" s="4"/>
      <c r="D231" s="4"/>
      <c r="E231" s="28"/>
      <c r="F231" s="28"/>
      <c r="G231" s="28" t="s">
        <v>33</v>
      </c>
      <c r="H231" s="28" t="s">
        <v>19</v>
      </c>
      <c r="I231" s="28"/>
      <c r="J231" s="28"/>
      <c r="K231" s="28"/>
      <c r="L231" s="28"/>
      <c r="M231" s="28"/>
      <c r="N231" s="28" t="s">
        <v>33</v>
      </c>
      <c r="O231" s="28" t="s">
        <v>19</v>
      </c>
      <c r="P231" s="28"/>
      <c r="Q231" s="28"/>
      <c r="R231" s="28"/>
      <c r="S231" s="28"/>
      <c r="T231" s="28"/>
      <c r="U231" s="28" t="s">
        <v>33</v>
      </c>
      <c r="V231" s="28" t="s">
        <v>19</v>
      </c>
      <c r="W231" s="28"/>
      <c r="X231" s="28"/>
      <c r="Y231" s="28"/>
      <c r="Z231" s="28"/>
      <c r="AA231" s="28"/>
      <c r="AB231" s="28" t="s">
        <v>33</v>
      </c>
      <c r="AC231" s="28" t="s">
        <v>19</v>
      </c>
      <c r="AD231" s="28"/>
      <c r="AE231" s="28"/>
      <c r="AF231" s="28"/>
      <c r="AG231" s="28"/>
      <c r="AH231" s="28"/>
      <c r="AI231" s="28" t="s">
        <v>33</v>
      </c>
      <c r="AJ231" s="5">
        <f>COUNTIF(B231:AI231,VERİ!$AA$2)</f>
        <v>0</v>
      </c>
      <c r="AK231" s="5">
        <f>COUNTIF(B231:AI231,VERİ!$AF$2)</f>
        <v>0</v>
      </c>
      <c r="AL231" s="5">
        <f>COUNTIF(B231:AI231,VERİ!$V$2)</f>
        <v>0</v>
      </c>
      <c r="AM231" s="6">
        <f>IF(A231="","",VERİ!E231)</f>
      </c>
      <c r="AN231" s="7">
        <f t="shared" si="13"/>
      </c>
      <c r="AO231" s="8">
        <f t="shared" si="14"/>
      </c>
      <c r="AP231" s="8">
        <f t="shared" si="15"/>
      </c>
      <c r="AQ231" s="8">
        <f t="shared" si="16"/>
      </c>
    </row>
    <row r="232" spans="1:43" ht="18" customHeight="1">
      <c r="A232" s="4"/>
      <c r="B232" s="4"/>
      <c r="C232" s="4"/>
      <c r="D232" s="4"/>
      <c r="E232" s="28"/>
      <c r="F232" s="28"/>
      <c r="G232" s="28" t="s">
        <v>33</v>
      </c>
      <c r="H232" s="28" t="s">
        <v>19</v>
      </c>
      <c r="I232" s="28"/>
      <c r="J232" s="28"/>
      <c r="K232" s="28"/>
      <c r="L232" s="28"/>
      <c r="M232" s="28"/>
      <c r="N232" s="28" t="s">
        <v>33</v>
      </c>
      <c r="O232" s="28" t="s">
        <v>19</v>
      </c>
      <c r="P232" s="28"/>
      <c r="Q232" s="28"/>
      <c r="R232" s="28"/>
      <c r="S232" s="28"/>
      <c r="T232" s="28"/>
      <c r="U232" s="28" t="s">
        <v>33</v>
      </c>
      <c r="V232" s="28" t="s">
        <v>19</v>
      </c>
      <c r="W232" s="28"/>
      <c r="X232" s="28"/>
      <c r="Y232" s="28"/>
      <c r="Z232" s="28"/>
      <c r="AA232" s="28"/>
      <c r="AB232" s="28" t="s">
        <v>33</v>
      </c>
      <c r="AC232" s="28" t="s">
        <v>19</v>
      </c>
      <c r="AD232" s="28"/>
      <c r="AE232" s="28"/>
      <c r="AF232" s="28"/>
      <c r="AG232" s="28"/>
      <c r="AH232" s="28"/>
      <c r="AI232" s="28" t="s">
        <v>33</v>
      </c>
      <c r="AJ232" s="5">
        <f>COUNTIF(B232:AI232,VERİ!$AA$2)</f>
        <v>0</v>
      </c>
      <c r="AK232" s="5">
        <f>COUNTIF(B232:AI232,VERİ!$AF$2)</f>
        <v>0</v>
      </c>
      <c r="AL232" s="5">
        <f>COUNTIF(B232:AI232,VERİ!$V$2)</f>
        <v>0</v>
      </c>
      <c r="AM232" s="6">
        <f>IF(A232="","",VERİ!E232)</f>
      </c>
      <c r="AN232" s="7">
        <f t="shared" si="13"/>
      </c>
      <c r="AO232" s="8">
        <f t="shared" si="14"/>
      </c>
      <c r="AP232" s="8">
        <f t="shared" si="15"/>
      </c>
      <c r="AQ232" s="8">
        <f t="shared" si="16"/>
      </c>
    </row>
    <row r="233" spans="1:43" ht="18" customHeight="1">
      <c r="A233" s="4"/>
      <c r="B233" s="4"/>
      <c r="C233" s="4"/>
      <c r="D233" s="4"/>
      <c r="E233" s="28"/>
      <c r="F233" s="28"/>
      <c r="G233" s="28" t="s">
        <v>33</v>
      </c>
      <c r="H233" s="28" t="s">
        <v>19</v>
      </c>
      <c r="I233" s="28"/>
      <c r="J233" s="28"/>
      <c r="K233" s="28"/>
      <c r="L233" s="28"/>
      <c r="M233" s="28"/>
      <c r="N233" s="28" t="s">
        <v>33</v>
      </c>
      <c r="O233" s="28" t="s">
        <v>19</v>
      </c>
      <c r="P233" s="28"/>
      <c r="Q233" s="28"/>
      <c r="R233" s="28"/>
      <c r="S233" s="28"/>
      <c r="T233" s="28"/>
      <c r="U233" s="28" t="s">
        <v>33</v>
      </c>
      <c r="V233" s="28" t="s">
        <v>19</v>
      </c>
      <c r="W233" s="28"/>
      <c r="X233" s="28"/>
      <c r="Y233" s="28"/>
      <c r="Z233" s="28"/>
      <c r="AA233" s="28"/>
      <c r="AB233" s="28" t="s">
        <v>33</v>
      </c>
      <c r="AC233" s="28" t="s">
        <v>19</v>
      </c>
      <c r="AD233" s="28"/>
      <c r="AE233" s="28"/>
      <c r="AF233" s="28"/>
      <c r="AG233" s="28"/>
      <c r="AH233" s="28"/>
      <c r="AI233" s="28" t="s">
        <v>33</v>
      </c>
      <c r="AJ233" s="5">
        <f>COUNTIF(B233:AI233,VERİ!$AA$2)</f>
        <v>0</v>
      </c>
      <c r="AK233" s="5">
        <f>COUNTIF(B233:AI233,VERİ!$AF$2)</f>
        <v>0</v>
      </c>
      <c r="AL233" s="5">
        <f>COUNTIF(B233:AI233,VERİ!$V$2)</f>
        <v>0</v>
      </c>
      <c r="AM233" s="6">
        <f>IF(A233="","",VERİ!E233)</f>
      </c>
      <c r="AN233" s="7">
        <f t="shared" si="13"/>
      </c>
      <c r="AO233" s="8">
        <f t="shared" si="14"/>
      </c>
      <c r="AP233" s="8">
        <f t="shared" si="15"/>
      </c>
      <c r="AQ233" s="8">
        <f t="shared" si="16"/>
      </c>
    </row>
    <row r="234" spans="1:43" ht="18" customHeight="1">
      <c r="A234" s="4"/>
      <c r="B234" s="4"/>
      <c r="C234" s="4"/>
      <c r="D234" s="4"/>
      <c r="E234" s="28"/>
      <c r="F234" s="28"/>
      <c r="G234" s="28" t="s">
        <v>33</v>
      </c>
      <c r="H234" s="28" t="s">
        <v>19</v>
      </c>
      <c r="I234" s="28"/>
      <c r="J234" s="28"/>
      <c r="K234" s="28"/>
      <c r="L234" s="28"/>
      <c r="M234" s="28"/>
      <c r="N234" s="28" t="s">
        <v>33</v>
      </c>
      <c r="O234" s="28" t="s">
        <v>19</v>
      </c>
      <c r="P234" s="28"/>
      <c r="Q234" s="28"/>
      <c r="R234" s="28"/>
      <c r="S234" s="28"/>
      <c r="T234" s="28"/>
      <c r="U234" s="28" t="s">
        <v>33</v>
      </c>
      <c r="V234" s="28" t="s">
        <v>19</v>
      </c>
      <c r="W234" s="28"/>
      <c r="X234" s="28"/>
      <c r="Y234" s="28"/>
      <c r="Z234" s="28"/>
      <c r="AA234" s="28"/>
      <c r="AB234" s="28" t="s">
        <v>33</v>
      </c>
      <c r="AC234" s="28" t="s">
        <v>19</v>
      </c>
      <c r="AD234" s="28"/>
      <c r="AE234" s="28"/>
      <c r="AF234" s="28"/>
      <c r="AG234" s="28"/>
      <c r="AH234" s="28"/>
      <c r="AI234" s="28" t="s">
        <v>33</v>
      </c>
      <c r="AJ234" s="5">
        <f>COUNTIF(B234:AI234,VERİ!$AA$2)</f>
        <v>0</v>
      </c>
      <c r="AK234" s="5">
        <f>COUNTIF(B234:AI234,VERİ!$AF$2)</f>
        <v>0</v>
      </c>
      <c r="AL234" s="5">
        <f>COUNTIF(B234:AI234,VERİ!$V$2)</f>
        <v>0</v>
      </c>
      <c r="AM234" s="6">
        <f>IF(A234="","",VERİ!E234)</f>
      </c>
      <c r="AN234" s="7">
        <f t="shared" si="13"/>
      </c>
      <c r="AO234" s="8">
        <f t="shared" si="14"/>
      </c>
      <c r="AP234" s="8">
        <f t="shared" si="15"/>
      </c>
      <c r="AQ234" s="8">
        <f t="shared" si="16"/>
      </c>
    </row>
    <row r="235" spans="1:43" ht="18" customHeight="1">
      <c r="A235" s="4"/>
      <c r="B235" s="4"/>
      <c r="C235" s="4"/>
      <c r="D235" s="4"/>
      <c r="E235" s="28"/>
      <c r="F235" s="28"/>
      <c r="G235" s="28" t="s">
        <v>33</v>
      </c>
      <c r="H235" s="28" t="s">
        <v>19</v>
      </c>
      <c r="I235" s="28"/>
      <c r="J235" s="28"/>
      <c r="K235" s="28"/>
      <c r="L235" s="28"/>
      <c r="M235" s="28"/>
      <c r="N235" s="28" t="s">
        <v>33</v>
      </c>
      <c r="O235" s="28" t="s">
        <v>19</v>
      </c>
      <c r="P235" s="28"/>
      <c r="Q235" s="28"/>
      <c r="R235" s="28"/>
      <c r="S235" s="28"/>
      <c r="T235" s="28"/>
      <c r="U235" s="28" t="s">
        <v>33</v>
      </c>
      <c r="V235" s="28" t="s">
        <v>19</v>
      </c>
      <c r="W235" s="28"/>
      <c r="X235" s="28"/>
      <c r="Y235" s="28"/>
      <c r="Z235" s="28"/>
      <c r="AA235" s="28"/>
      <c r="AB235" s="28" t="s">
        <v>33</v>
      </c>
      <c r="AC235" s="28" t="s">
        <v>19</v>
      </c>
      <c r="AD235" s="28"/>
      <c r="AE235" s="28"/>
      <c r="AF235" s="28"/>
      <c r="AG235" s="28"/>
      <c r="AH235" s="28"/>
      <c r="AI235" s="28" t="s">
        <v>33</v>
      </c>
      <c r="AJ235" s="5">
        <f>COUNTIF(B235:AI235,VERİ!$AA$2)</f>
        <v>0</v>
      </c>
      <c r="AK235" s="5">
        <f>COUNTIF(B235:AI235,VERİ!$AF$2)</f>
        <v>0</v>
      </c>
      <c r="AL235" s="5">
        <f>COUNTIF(B235:AI235,VERİ!$V$2)</f>
        <v>0</v>
      </c>
      <c r="AM235" s="6">
        <f>IF(A235="","",VERİ!E235)</f>
      </c>
      <c r="AN235" s="7">
        <f t="shared" si="13"/>
      </c>
      <c r="AO235" s="8">
        <f t="shared" si="14"/>
      </c>
      <c r="AP235" s="8">
        <f t="shared" si="15"/>
      </c>
      <c r="AQ235" s="8">
        <f t="shared" si="16"/>
      </c>
    </row>
    <row r="236" spans="1:43" ht="18" customHeight="1">
      <c r="A236" s="4"/>
      <c r="B236" s="4"/>
      <c r="C236" s="4"/>
      <c r="D236" s="4"/>
      <c r="E236" s="28"/>
      <c r="F236" s="28"/>
      <c r="G236" s="28" t="s">
        <v>33</v>
      </c>
      <c r="H236" s="28" t="s">
        <v>19</v>
      </c>
      <c r="I236" s="28"/>
      <c r="J236" s="28"/>
      <c r="K236" s="28"/>
      <c r="L236" s="28"/>
      <c r="M236" s="28"/>
      <c r="N236" s="28" t="s">
        <v>33</v>
      </c>
      <c r="O236" s="28" t="s">
        <v>19</v>
      </c>
      <c r="P236" s="28"/>
      <c r="Q236" s="28"/>
      <c r="R236" s="28"/>
      <c r="S236" s="28"/>
      <c r="T236" s="28"/>
      <c r="U236" s="28" t="s">
        <v>33</v>
      </c>
      <c r="V236" s="28" t="s">
        <v>19</v>
      </c>
      <c r="W236" s="28"/>
      <c r="X236" s="28"/>
      <c r="Y236" s="28"/>
      <c r="Z236" s="28"/>
      <c r="AA236" s="28"/>
      <c r="AB236" s="28" t="s">
        <v>33</v>
      </c>
      <c r="AC236" s="28" t="s">
        <v>19</v>
      </c>
      <c r="AD236" s="28"/>
      <c r="AE236" s="28"/>
      <c r="AF236" s="28"/>
      <c r="AG236" s="28"/>
      <c r="AH236" s="28"/>
      <c r="AI236" s="28" t="s">
        <v>33</v>
      </c>
      <c r="AJ236" s="5">
        <f>COUNTIF(B236:AI236,VERİ!$AA$2)</f>
        <v>0</v>
      </c>
      <c r="AK236" s="5">
        <f>COUNTIF(B236:AI236,VERİ!$AF$2)</f>
        <v>0</v>
      </c>
      <c r="AL236" s="5">
        <f>COUNTIF(B236:AI236,VERİ!$V$2)</f>
        <v>0</v>
      </c>
      <c r="AM236" s="6">
        <f>IF(A236="","",VERİ!E236)</f>
      </c>
      <c r="AN236" s="7">
        <f t="shared" si="13"/>
      </c>
      <c r="AO236" s="8">
        <f t="shared" si="14"/>
      </c>
      <c r="AP236" s="8">
        <f t="shared" si="15"/>
      </c>
      <c r="AQ236" s="8">
        <f t="shared" si="16"/>
      </c>
    </row>
    <row r="237" spans="1:43" ht="18" customHeight="1">
      <c r="A237" s="4"/>
      <c r="B237" s="4"/>
      <c r="C237" s="4"/>
      <c r="D237" s="4"/>
      <c r="E237" s="28"/>
      <c r="F237" s="28"/>
      <c r="G237" s="28" t="s">
        <v>33</v>
      </c>
      <c r="H237" s="28" t="s">
        <v>19</v>
      </c>
      <c r="I237" s="28"/>
      <c r="J237" s="28"/>
      <c r="K237" s="28"/>
      <c r="L237" s="28"/>
      <c r="M237" s="28"/>
      <c r="N237" s="28" t="s">
        <v>33</v>
      </c>
      <c r="O237" s="28" t="s">
        <v>19</v>
      </c>
      <c r="P237" s="28"/>
      <c r="Q237" s="28"/>
      <c r="R237" s="28"/>
      <c r="S237" s="28"/>
      <c r="T237" s="28"/>
      <c r="U237" s="28" t="s">
        <v>33</v>
      </c>
      <c r="V237" s="28" t="s">
        <v>19</v>
      </c>
      <c r="W237" s="28"/>
      <c r="X237" s="28"/>
      <c r="Y237" s="28"/>
      <c r="Z237" s="28"/>
      <c r="AA237" s="28"/>
      <c r="AB237" s="28" t="s">
        <v>33</v>
      </c>
      <c r="AC237" s="28" t="s">
        <v>19</v>
      </c>
      <c r="AD237" s="28"/>
      <c r="AE237" s="28"/>
      <c r="AF237" s="28"/>
      <c r="AG237" s="28"/>
      <c r="AH237" s="28"/>
      <c r="AI237" s="28" t="s">
        <v>33</v>
      </c>
      <c r="AJ237" s="5">
        <f>COUNTIF(B237:AI237,VERİ!$AA$2)</f>
        <v>0</v>
      </c>
      <c r="AK237" s="5">
        <f>COUNTIF(B237:AI237,VERİ!$AF$2)</f>
        <v>0</v>
      </c>
      <c r="AL237" s="5">
        <f>COUNTIF(B237:AI237,VERİ!$V$2)</f>
        <v>0</v>
      </c>
      <c r="AM237" s="6">
        <f>IF(A237="","",VERİ!E237)</f>
      </c>
      <c r="AN237" s="7">
        <f t="shared" si="13"/>
      </c>
      <c r="AO237" s="8">
        <f t="shared" si="14"/>
      </c>
      <c r="AP237" s="8">
        <f t="shared" si="15"/>
      </c>
      <c r="AQ237" s="8">
        <f t="shared" si="16"/>
      </c>
    </row>
    <row r="238" spans="1:43" ht="18" customHeight="1">
      <c r="A238" s="4"/>
      <c r="B238" s="4"/>
      <c r="C238" s="4"/>
      <c r="D238" s="4"/>
      <c r="E238" s="28"/>
      <c r="F238" s="28"/>
      <c r="G238" s="28" t="s">
        <v>33</v>
      </c>
      <c r="H238" s="28" t="s">
        <v>19</v>
      </c>
      <c r="I238" s="28"/>
      <c r="J238" s="28"/>
      <c r="K238" s="28"/>
      <c r="L238" s="28"/>
      <c r="M238" s="28"/>
      <c r="N238" s="28" t="s">
        <v>33</v>
      </c>
      <c r="O238" s="28" t="s">
        <v>19</v>
      </c>
      <c r="P238" s="28"/>
      <c r="Q238" s="28"/>
      <c r="R238" s="28"/>
      <c r="S238" s="28"/>
      <c r="T238" s="28"/>
      <c r="U238" s="28" t="s">
        <v>33</v>
      </c>
      <c r="V238" s="28" t="s">
        <v>19</v>
      </c>
      <c r="W238" s="28"/>
      <c r="X238" s="28"/>
      <c r="Y238" s="28"/>
      <c r="Z238" s="28"/>
      <c r="AA238" s="28"/>
      <c r="AB238" s="28" t="s">
        <v>33</v>
      </c>
      <c r="AC238" s="28" t="s">
        <v>19</v>
      </c>
      <c r="AD238" s="28"/>
      <c r="AE238" s="28"/>
      <c r="AF238" s="28"/>
      <c r="AG238" s="28"/>
      <c r="AH238" s="28"/>
      <c r="AI238" s="28" t="s">
        <v>33</v>
      </c>
      <c r="AJ238" s="5">
        <f>COUNTIF(B238:AI238,VERİ!$AA$2)</f>
        <v>0</v>
      </c>
      <c r="AK238" s="5">
        <f>COUNTIF(B238:AI238,VERİ!$AF$2)</f>
        <v>0</v>
      </c>
      <c r="AL238" s="5">
        <f>COUNTIF(B238:AI238,VERİ!$V$2)</f>
        <v>0</v>
      </c>
      <c r="AM238" s="6">
        <f>IF(A238="","",VERİ!E238)</f>
      </c>
      <c r="AN238" s="7">
        <f t="shared" si="13"/>
      </c>
      <c r="AO238" s="8">
        <f t="shared" si="14"/>
      </c>
      <c r="AP238" s="8">
        <f t="shared" si="15"/>
      </c>
      <c r="AQ238" s="8">
        <f t="shared" si="16"/>
      </c>
    </row>
    <row r="239" spans="1:43" ht="18" customHeight="1">
      <c r="A239" s="4"/>
      <c r="B239" s="4"/>
      <c r="C239" s="4"/>
      <c r="D239" s="4"/>
      <c r="E239" s="28"/>
      <c r="F239" s="28"/>
      <c r="G239" s="28" t="s">
        <v>33</v>
      </c>
      <c r="H239" s="28" t="s">
        <v>19</v>
      </c>
      <c r="I239" s="28"/>
      <c r="J239" s="28"/>
      <c r="K239" s="28"/>
      <c r="L239" s="28"/>
      <c r="M239" s="28"/>
      <c r="N239" s="28" t="s">
        <v>33</v>
      </c>
      <c r="O239" s="28" t="s">
        <v>19</v>
      </c>
      <c r="P239" s="28"/>
      <c r="Q239" s="28"/>
      <c r="R239" s="28"/>
      <c r="S239" s="28"/>
      <c r="T239" s="28"/>
      <c r="U239" s="28" t="s">
        <v>33</v>
      </c>
      <c r="V239" s="28" t="s">
        <v>19</v>
      </c>
      <c r="W239" s="28"/>
      <c r="X239" s="28"/>
      <c r="Y239" s="28"/>
      <c r="Z239" s="28"/>
      <c r="AA239" s="28"/>
      <c r="AB239" s="28" t="s">
        <v>33</v>
      </c>
      <c r="AC239" s="28" t="s">
        <v>19</v>
      </c>
      <c r="AD239" s="28"/>
      <c r="AE239" s="28"/>
      <c r="AF239" s="28"/>
      <c r="AG239" s="28"/>
      <c r="AH239" s="28"/>
      <c r="AI239" s="28" t="s">
        <v>33</v>
      </c>
      <c r="AJ239" s="5">
        <f>COUNTIF(B239:AI239,VERİ!$AA$2)</f>
        <v>0</v>
      </c>
      <c r="AK239" s="5">
        <f>COUNTIF(B239:AI239,VERİ!$AF$2)</f>
        <v>0</v>
      </c>
      <c r="AL239" s="5">
        <f>COUNTIF(B239:AI239,VERİ!$V$2)</f>
        <v>0</v>
      </c>
      <c r="AM239" s="6">
        <f>IF(A239="","",VERİ!E239)</f>
      </c>
      <c r="AN239" s="7">
        <f t="shared" si="13"/>
      </c>
      <c r="AO239" s="8">
        <f t="shared" si="14"/>
      </c>
      <c r="AP239" s="8">
        <f t="shared" si="15"/>
      </c>
      <c r="AQ239" s="8">
        <f t="shared" si="16"/>
      </c>
    </row>
    <row r="240" spans="1:43" ht="18" customHeight="1">
      <c r="A240" s="4"/>
      <c r="B240" s="4"/>
      <c r="C240" s="4"/>
      <c r="D240" s="4"/>
      <c r="E240" s="28"/>
      <c r="F240" s="28"/>
      <c r="G240" s="28" t="s">
        <v>33</v>
      </c>
      <c r="H240" s="28" t="s">
        <v>19</v>
      </c>
      <c r="I240" s="28"/>
      <c r="J240" s="28"/>
      <c r="K240" s="28"/>
      <c r="L240" s="28"/>
      <c r="M240" s="28"/>
      <c r="N240" s="28" t="s">
        <v>33</v>
      </c>
      <c r="O240" s="28" t="s">
        <v>19</v>
      </c>
      <c r="P240" s="28"/>
      <c r="Q240" s="28"/>
      <c r="R240" s="28"/>
      <c r="S240" s="28"/>
      <c r="T240" s="28"/>
      <c r="U240" s="28" t="s">
        <v>33</v>
      </c>
      <c r="V240" s="28" t="s">
        <v>19</v>
      </c>
      <c r="W240" s="28"/>
      <c r="X240" s="28"/>
      <c r="Y240" s="28"/>
      <c r="Z240" s="28"/>
      <c r="AA240" s="28"/>
      <c r="AB240" s="28" t="s">
        <v>33</v>
      </c>
      <c r="AC240" s="28" t="s">
        <v>19</v>
      </c>
      <c r="AD240" s="28"/>
      <c r="AE240" s="28"/>
      <c r="AF240" s="28"/>
      <c r="AG240" s="28"/>
      <c r="AH240" s="28"/>
      <c r="AI240" s="28" t="s">
        <v>33</v>
      </c>
      <c r="AJ240" s="5">
        <f>COUNTIF(B240:AI240,VERİ!$AA$2)</f>
        <v>0</v>
      </c>
      <c r="AK240" s="5">
        <f>COUNTIF(B240:AI240,VERİ!$AF$2)</f>
        <v>0</v>
      </c>
      <c r="AL240" s="5">
        <f>COUNTIF(B240:AI240,VERİ!$V$2)</f>
        <v>0</v>
      </c>
      <c r="AM240" s="6">
        <f>IF(A240="","",VERİ!E240)</f>
      </c>
      <c r="AN240" s="7">
        <f t="shared" si="13"/>
      </c>
      <c r="AO240" s="8">
        <f t="shared" si="14"/>
      </c>
      <c r="AP240" s="8">
        <f t="shared" si="15"/>
      </c>
      <c r="AQ240" s="8">
        <f t="shared" si="16"/>
      </c>
    </row>
    <row r="241" spans="1:43" ht="18" customHeight="1">
      <c r="A241" s="4"/>
      <c r="B241" s="4"/>
      <c r="C241" s="4"/>
      <c r="D241" s="4"/>
      <c r="E241" s="28"/>
      <c r="F241" s="28"/>
      <c r="G241" s="28" t="s">
        <v>33</v>
      </c>
      <c r="H241" s="28" t="s">
        <v>19</v>
      </c>
      <c r="I241" s="28"/>
      <c r="J241" s="28"/>
      <c r="K241" s="28"/>
      <c r="L241" s="28"/>
      <c r="M241" s="28"/>
      <c r="N241" s="28" t="s">
        <v>33</v>
      </c>
      <c r="O241" s="28" t="s">
        <v>19</v>
      </c>
      <c r="P241" s="28"/>
      <c r="Q241" s="28"/>
      <c r="R241" s="28"/>
      <c r="S241" s="28"/>
      <c r="T241" s="28"/>
      <c r="U241" s="28" t="s">
        <v>33</v>
      </c>
      <c r="V241" s="28" t="s">
        <v>19</v>
      </c>
      <c r="W241" s="28"/>
      <c r="X241" s="28"/>
      <c r="Y241" s="28"/>
      <c r="Z241" s="28"/>
      <c r="AA241" s="28"/>
      <c r="AB241" s="28" t="s">
        <v>33</v>
      </c>
      <c r="AC241" s="28" t="s">
        <v>19</v>
      </c>
      <c r="AD241" s="28"/>
      <c r="AE241" s="28"/>
      <c r="AF241" s="28"/>
      <c r="AG241" s="28"/>
      <c r="AH241" s="28"/>
      <c r="AI241" s="28" t="s">
        <v>33</v>
      </c>
      <c r="AJ241" s="5">
        <f>COUNTIF(B241:AI241,VERİ!$AA$2)</f>
        <v>0</v>
      </c>
      <c r="AK241" s="5">
        <f>COUNTIF(B241:AI241,VERİ!$AF$2)</f>
        <v>0</v>
      </c>
      <c r="AL241" s="5">
        <f>COUNTIF(B241:AI241,VERİ!$V$2)</f>
        <v>0</v>
      </c>
      <c r="AM241" s="6">
        <f>IF(A241="","",VERİ!E241)</f>
      </c>
      <c r="AN241" s="7">
        <f t="shared" si="13"/>
      </c>
      <c r="AO241" s="8">
        <f t="shared" si="14"/>
      </c>
      <c r="AP241" s="8">
        <f t="shared" si="15"/>
      </c>
      <c r="AQ241" s="8">
        <f t="shared" si="16"/>
      </c>
    </row>
    <row r="242" spans="1:43" ht="18" customHeight="1">
      <c r="A242" s="4"/>
      <c r="B242" s="4"/>
      <c r="C242" s="4"/>
      <c r="D242" s="4"/>
      <c r="E242" s="28"/>
      <c r="F242" s="28"/>
      <c r="G242" s="28" t="s">
        <v>33</v>
      </c>
      <c r="H242" s="28" t="s">
        <v>19</v>
      </c>
      <c r="I242" s="28"/>
      <c r="J242" s="28"/>
      <c r="K242" s="28"/>
      <c r="L242" s="28"/>
      <c r="M242" s="28"/>
      <c r="N242" s="28" t="s">
        <v>33</v>
      </c>
      <c r="O242" s="28" t="s">
        <v>19</v>
      </c>
      <c r="P242" s="28"/>
      <c r="Q242" s="28"/>
      <c r="R242" s="28"/>
      <c r="S242" s="28"/>
      <c r="T242" s="28"/>
      <c r="U242" s="28" t="s">
        <v>33</v>
      </c>
      <c r="V242" s="28" t="s">
        <v>19</v>
      </c>
      <c r="W242" s="28"/>
      <c r="X242" s="28"/>
      <c r="Y242" s="28"/>
      <c r="Z242" s="28"/>
      <c r="AA242" s="28"/>
      <c r="AB242" s="28" t="s">
        <v>33</v>
      </c>
      <c r="AC242" s="28" t="s">
        <v>19</v>
      </c>
      <c r="AD242" s="28"/>
      <c r="AE242" s="28"/>
      <c r="AF242" s="28"/>
      <c r="AG242" s="28"/>
      <c r="AH242" s="28"/>
      <c r="AI242" s="28" t="s">
        <v>33</v>
      </c>
      <c r="AJ242" s="5">
        <f>COUNTIF(B242:AI242,VERİ!$AA$2)</f>
        <v>0</v>
      </c>
      <c r="AK242" s="5">
        <f>COUNTIF(B242:AI242,VERİ!$AF$2)</f>
        <v>0</v>
      </c>
      <c r="AL242" s="5">
        <f>COUNTIF(B242:AI242,VERİ!$V$2)</f>
        <v>0</v>
      </c>
      <c r="AM242" s="6">
        <f>IF(A242="","",VERİ!E242)</f>
      </c>
      <c r="AN242" s="7">
        <f t="shared" si="13"/>
      </c>
      <c r="AO242" s="8">
        <f t="shared" si="14"/>
      </c>
      <c r="AP242" s="8">
        <f t="shared" si="15"/>
      </c>
      <c r="AQ242" s="8">
        <f t="shared" si="16"/>
      </c>
    </row>
    <row r="243" spans="1:43" ht="18" customHeight="1">
      <c r="A243" s="4"/>
      <c r="B243" s="4"/>
      <c r="C243" s="4"/>
      <c r="D243" s="4"/>
      <c r="E243" s="28"/>
      <c r="F243" s="28"/>
      <c r="G243" s="28" t="s">
        <v>33</v>
      </c>
      <c r="H243" s="28" t="s">
        <v>19</v>
      </c>
      <c r="I243" s="28"/>
      <c r="J243" s="28"/>
      <c r="K243" s="28"/>
      <c r="L243" s="28"/>
      <c r="M243" s="28"/>
      <c r="N243" s="28" t="s">
        <v>33</v>
      </c>
      <c r="O243" s="28" t="s">
        <v>19</v>
      </c>
      <c r="P243" s="28"/>
      <c r="Q243" s="28"/>
      <c r="R243" s="28"/>
      <c r="S243" s="28"/>
      <c r="T243" s="28"/>
      <c r="U243" s="28" t="s">
        <v>33</v>
      </c>
      <c r="V243" s="28" t="s">
        <v>19</v>
      </c>
      <c r="W243" s="28"/>
      <c r="X243" s="28"/>
      <c r="Y243" s="28"/>
      <c r="Z243" s="28"/>
      <c r="AA243" s="28"/>
      <c r="AB243" s="28" t="s">
        <v>33</v>
      </c>
      <c r="AC243" s="28" t="s">
        <v>19</v>
      </c>
      <c r="AD243" s="28"/>
      <c r="AE243" s="28"/>
      <c r="AF243" s="28"/>
      <c r="AG243" s="28"/>
      <c r="AH243" s="28"/>
      <c r="AI243" s="28" t="s">
        <v>33</v>
      </c>
      <c r="AJ243" s="5">
        <f>COUNTIF(B243:AI243,VERİ!$AA$2)</f>
        <v>0</v>
      </c>
      <c r="AK243" s="5">
        <f>COUNTIF(B243:AI243,VERİ!$AF$2)</f>
        <v>0</v>
      </c>
      <c r="AL243" s="5">
        <f>COUNTIF(B243:AI243,VERİ!$V$2)</f>
        <v>0</v>
      </c>
      <c r="AM243" s="6">
        <f>IF(A243="","",VERİ!E243)</f>
      </c>
      <c r="AN243" s="7">
        <f t="shared" si="13"/>
      </c>
      <c r="AO243" s="8">
        <f t="shared" si="14"/>
      </c>
      <c r="AP243" s="8">
        <f t="shared" si="15"/>
      </c>
      <c r="AQ243" s="8">
        <f t="shared" si="16"/>
      </c>
    </row>
    <row r="244" spans="1:43" ht="18" customHeight="1">
      <c r="A244" s="4"/>
      <c r="B244" s="4"/>
      <c r="C244" s="4"/>
      <c r="D244" s="4"/>
      <c r="E244" s="28"/>
      <c r="F244" s="28"/>
      <c r="G244" s="28" t="s">
        <v>33</v>
      </c>
      <c r="H244" s="28" t="s">
        <v>19</v>
      </c>
      <c r="I244" s="28"/>
      <c r="J244" s="28"/>
      <c r="K244" s="28"/>
      <c r="L244" s="28"/>
      <c r="M244" s="28"/>
      <c r="N244" s="28" t="s">
        <v>33</v>
      </c>
      <c r="O244" s="28" t="s">
        <v>19</v>
      </c>
      <c r="P244" s="28"/>
      <c r="Q244" s="28"/>
      <c r="R244" s="28"/>
      <c r="S244" s="28"/>
      <c r="T244" s="28"/>
      <c r="U244" s="28" t="s">
        <v>33</v>
      </c>
      <c r="V244" s="28" t="s">
        <v>19</v>
      </c>
      <c r="W244" s="28"/>
      <c r="X244" s="28"/>
      <c r="Y244" s="28"/>
      <c r="Z244" s="28"/>
      <c r="AA244" s="28"/>
      <c r="AB244" s="28" t="s">
        <v>33</v>
      </c>
      <c r="AC244" s="28" t="s">
        <v>19</v>
      </c>
      <c r="AD244" s="28"/>
      <c r="AE244" s="28"/>
      <c r="AF244" s="28"/>
      <c r="AG244" s="28"/>
      <c r="AH244" s="28"/>
      <c r="AI244" s="28" t="s">
        <v>33</v>
      </c>
      <c r="AJ244" s="5">
        <f>COUNTIF(B244:AI244,VERİ!$AA$2)</f>
        <v>0</v>
      </c>
      <c r="AK244" s="5">
        <f>COUNTIF(B244:AI244,VERİ!$AF$2)</f>
        <v>0</v>
      </c>
      <c r="AL244" s="5">
        <f>COUNTIF(B244:AI244,VERİ!$V$2)</f>
        <v>0</v>
      </c>
      <c r="AM244" s="6">
        <f>IF(A244="","",VERİ!E244)</f>
      </c>
      <c r="AN244" s="7">
        <f t="shared" si="13"/>
      </c>
      <c r="AO244" s="8">
        <f t="shared" si="14"/>
      </c>
      <c r="AP244" s="8">
        <f t="shared" si="15"/>
      </c>
      <c r="AQ244" s="8">
        <f t="shared" si="16"/>
      </c>
    </row>
    <row r="245" spans="1:43" ht="18" customHeight="1">
      <c r="A245" s="4"/>
      <c r="B245" s="4"/>
      <c r="C245" s="4"/>
      <c r="D245" s="4"/>
      <c r="E245" s="28"/>
      <c r="F245" s="28"/>
      <c r="G245" s="28" t="s">
        <v>33</v>
      </c>
      <c r="H245" s="28" t="s">
        <v>19</v>
      </c>
      <c r="I245" s="28"/>
      <c r="J245" s="28"/>
      <c r="K245" s="28"/>
      <c r="L245" s="28"/>
      <c r="M245" s="28"/>
      <c r="N245" s="28" t="s">
        <v>33</v>
      </c>
      <c r="O245" s="28" t="s">
        <v>19</v>
      </c>
      <c r="P245" s="28"/>
      <c r="Q245" s="28"/>
      <c r="R245" s="28"/>
      <c r="S245" s="28"/>
      <c r="T245" s="28"/>
      <c r="U245" s="28" t="s">
        <v>33</v>
      </c>
      <c r="V245" s="28" t="s">
        <v>19</v>
      </c>
      <c r="W245" s="28"/>
      <c r="X245" s="28"/>
      <c r="Y245" s="28"/>
      <c r="Z245" s="28"/>
      <c r="AA245" s="28"/>
      <c r="AB245" s="28" t="s">
        <v>33</v>
      </c>
      <c r="AC245" s="28" t="s">
        <v>19</v>
      </c>
      <c r="AD245" s="28"/>
      <c r="AE245" s="28"/>
      <c r="AF245" s="28"/>
      <c r="AG245" s="28"/>
      <c r="AH245" s="28"/>
      <c r="AI245" s="28" t="s">
        <v>33</v>
      </c>
      <c r="AJ245" s="5">
        <f>COUNTIF(B245:AI245,VERİ!$AA$2)</f>
        <v>0</v>
      </c>
      <c r="AK245" s="5">
        <f>COUNTIF(B245:AI245,VERİ!$AF$2)</f>
        <v>0</v>
      </c>
      <c r="AL245" s="5">
        <f>COUNTIF(B245:AI245,VERİ!$V$2)</f>
        <v>0</v>
      </c>
      <c r="AM245" s="6">
        <f>IF(A245="","",VERİ!E245)</f>
      </c>
      <c r="AN245" s="7">
        <f t="shared" si="13"/>
      </c>
      <c r="AO245" s="8">
        <f t="shared" si="14"/>
      </c>
      <c r="AP245" s="8">
        <f t="shared" si="15"/>
      </c>
      <c r="AQ245" s="8">
        <f t="shared" si="16"/>
      </c>
    </row>
    <row r="246" spans="1:43" ht="18" customHeight="1">
      <c r="A246" s="4"/>
      <c r="B246" s="4"/>
      <c r="C246" s="4"/>
      <c r="D246" s="4"/>
      <c r="E246" s="28"/>
      <c r="F246" s="28"/>
      <c r="G246" s="28" t="s">
        <v>33</v>
      </c>
      <c r="H246" s="28" t="s">
        <v>19</v>
      </c>
      <c r="I246" s="28"/>
      <c r="J246" s="28"/>
      <c r="K246" s="28"/>
      <c r="L246" s="28"/>
      <c r="M246" s="28"/>
      <c r="N246" s="28" t="s">
        <v>33</v>
      </c>
      <c r="O246" s="28" t="s">
        <v>19</v>
      </c>
      <c r="P246" s="28"/>
      <c r="Q246" s="28"/>
      <c r="R246" s="28"/>
      <c r="S246" s="28"/>
      <c r="T246" s="28"/>
      <c r="U246" s="28" t="s">
        <v>33</v>
      </c>
      <c r="V246" s="28" t="s">
        <v>19</v>
      </c>
      <c r="W246" s="28"/>
      <c r="X246" s="28"/>
      <c r="Y246" s="28"/>
      <c r="Z246" s="28"/>
      <c r="AA246" s="28"/>
      <c r="AB246" s="28" t="s">
        <v>33</v>
      </c>
      <c r="AC246" s="28" t="s">
        <v>19</v>
      </c>
      <c r="AD246" s="28"/>
      <c r="AE246" s="28"/>
      <c r="AF246" s="28"/>
      <c r="AG246" s="28"/>
      <c r="AH246" s="28"/>
      <c r="AI246" s="28" t="s">
        <v>33</v>
      </c>
      <c r="AJ246" s="5">
        <f>COUNTIF(B246:AI246,VERİ!$AA$2)</f>
        <v>0</v>
      </c>
      <c r="AK246" s="5">
        <f>COUNTIF(B246:AI246,VERİ!$AF$2)</f>
        <v>0</v>
      </c>
      <c r="AL246" s="5">
        <f>COUNTIF(B246:AI246,VERİ!$V$2)</f>
        <v>0</v>
      </c>
      <c r="AM246" s="6">
        <f>IF(A246="","",VERİ!E246)</f>
      </c>
      <c r="AN246" s="7">
        <f t="shared" si="13"/>
      </c>
      <c r="AO246" s="8">
        <f t="shared" si="14"/>
      </c>
      <c r="AP246" s="8">
        <f t="shared" si="15"/>
      </c>
      <c r="AQ246" s="8">
        <f t="shared" si="16"/>
      </c>
    </row>
    <row r="247" spans="1:43" ht="18" customHeight="1">
      <c r="A247" s="4"/>
      <c r="B247" s="4"/>
      <c r="C247" s="4"/>
      <c r="D247" s="4"/>
      <c r="E247" s="28"/>
      <c r="F247" s="28"/>
      <c r="G247" s="28" t="s">
        <v>33</v>
      </c>
      <c r="H247" s="28" t="s">
        <v>19</v>
      </c>
      <c r="I247" s="28"/>
      <c r="J247" s="28"/>
      <c r="K247" s="28"/>
      <c r="L247" s="28"/>
      <c r="M247" s="28"/>
      <c r="N247" s="28" t="s">
        <v>33</v>
      </c>
      <c r="O247" s="28" t="s">
        <v>19</v>
      </c>
      <c r="P247" s="28"/>
      <c r="Q247" s="28"/>
      <c r="R247" s="28"/>
      <c r="S247" s="28"/>
      <c r="T247" s="28"/>
      <c r="U247" s="28" t="s">
        <v>33</v>
      </c>
      <c r="V247" s="28" t="s">
        <v>19</v>
      </c>
      <c r="W247" s="28"/>
      <c r="X247" s="28"/>
      <c r="Y247" s="28"/>
      <c r="Z247" s="28"/>
      <c r="AA247" s="28"/>
      <c r="AB247" s="28" t="s">
        <v>33</v>
      </c>
      <c r="AC247" s="28" t="s">
        <v>19</v>
      </c>
      <c r="AD247" s="28"/>
      <c r="AE247" s="28"/>
      <c r="AF247" s="28"/>
      <c r="AG247" s="28"/>
      <c r="AH247" s="28"/>
      <c r="AI247" s="28" t="s">
        <v>33</v>
      </c>
      <c r="AJ247" s="5">
        <f>COUNTIF(B247:AI247,VERİ!$AA$2)</f>
        <v>0</v>
      </c>
      <c r="AK247" s="5">
        <f>COUNTIF(B247:AI247,VERİ!$AF$2)</f>
        <v>0</v>
      </c>
      <c r="AL247" s="5">
        <f>COUNTIF(B247:AI247,VERİ!$V$2)</f>
        <v>0</v>
      </c>
      <c r="AM247" s="6">
        <f>IF(A247="","",VERİ!E247)</f>
      </c>
      <c r="AN247" s="7">
        <f t="shared" si="13"/>
      </c>
      <c r="AO247" s="8">
        <f t="shared" si="14"/>
      </c>
      <c r="AP247" s="8">
        <f t="shared" si="15"/>
      </c>
      <c r="AQ247" s="8">
        <f t="shared" si="16"/>
      </c>
    </row>
    <row r="248" spans="1:43" ht="18" customHeight="1">
      <c r="A248" s="4"/>
      <c r="B248" s="4"/>
      <c r="C248" s="4"/>
      <c r="D248" s="4"/>
      <c r="E248" s="28"/>
      <c r="F248" s="28"/>
      <c r="G248" s="28" t="s">
        <v>33</v>
      </c>
      <c r="H248" s="28" t="s">
        <v>19</v>
      </c>
      <c r="I248" s="28"/>
      <c r="J248" s="28"/>
      <c r="K248" s="28"/>
      <c r="L248" s="28"/>
      <c r="M248" s="28"/>
      <c r="N248" s="28" t="s">
        <v>33</v>
      </c>
      <c r="O248" s="28" t="s">
        <v>19</v>
      </c>
      <c r="P248" s="28"/>
      <c r="Q248" s="28"/>
      <c r="R248" s="28"/>
      <c r="S248" s="28"/>
      <c r="T248" s="28"/>
      <c r="U248" s="28" t="s">
        <v>33</v>
      </c>
      <c r="V248" s="28" t="s">
        <v>19</v>
      </c>
      <c r="W248" s="28"/>
      <c r="X248" s="28"/>
      <c r="Y248" s="28"/>
      <c r="Z248" s="28"/>
      <c r="AA248" s="28"/>
      <c r="AB248" s="28" t="s">
        <v>33</v>
      </c>
      <c r="AC248" s="28" t="s">
        <v>19</v>
      </c>
      <c r="AD248" s="28"/>
      <c r="AE248" s="28"/>
      <c r="AF248" s="28"/>
      <c r="AG248" s="28"/>
      <c r="AH248" s="28"/>
      <c r="AI248" s="28" t="s">
        <v>33</v>
      </c>
      <c r="AJ248" s="5">
        <f>COUNTIF(B248:AI248,VERİ!$AA$2)</f>
        <v>0</v>
      </c>
      <c r="AK248" s="5">
        <f>COUNTIF(B248:AI248,VERİ!$AF$2)</f>
        <v>0</v>
      </c>
      <c r="AL248" s="5">
        <f>COUNTIF(B248:AI248,VERİ!$V$2)</f>
        <v>0</v>
      </c>
      <c r="AM248" s="6">
        <f>IF(A248="","",VERİ!E248)</f>
      </c>
      <c r="AN248" s="7">
        <f t="shared" si="13"/>
      </c>
      <c r="AO248" s="8">
        <f t="shared" si="14"/>
      </c>
      <c r="AP248" s="8">
        <f t="shared" si="15"/>
      </c>
      <c r="AQ248" s="8">
        <f t="shared" si="16"/>
      </c>
    </row>
    <row r="249" spans="1:43" ht="18" customHeight="1">
      <c r="A249" s="4"/>
      <c r="B249" s="4"/>
      <c r="C249" s="4"/>
      <c r="D249" s="4"/>
      <c r="E249" s="28"/>
      <c r="F249" s="28"/>
      <c r="G249" s="28" t="s">
        <v>33</v>
      </c>
      <c r="H249" s="28" t="s">
        <v>19</v>
      </c>
      <c r="I249" s="28"/>
      <c r="J249" s="28"/>
      <c r="K249" s="28"/>
      <c r="L249" s="28"/>
      <c r="M249" s="28"/>
      <c r="N249" s="28" t="s">
        <v>33</v>
      </c>
      <c r="O249" s="28" t="s">
        <v>19</v>
      </c>
      <c r="P249" s="28"/>
      <c r="Q249" s="28"/>
      <c r="R249" s="28"/>
      <c r="S249" s="28"/>
      <c r="T249" s="28"/>
      <c r="U249" s="28" t="s">
        <v>33</v>
      </c>
      <c r="V249" s="28" t="s">
        <v>19</v>
      </c>
      <c r="W249" s="28"/>
      <c r="X249" s="28"/>
      <c r="Y249" s="28"/>
      <c r="Z249" s="28"/>
      <c r="AA249" s="28"/>
      <c r="AB249" s="28" t="s">
        <v>33</v>
      </c>
      <c r="AC249" s="28" t="s">
        <v>19</v>
      </c>
      <c r="AD249" s="28"/>
      <c r="AE249" s="28"/>
      <c r="AF249" s="28"/>
      <c r="AG249" s="28"/>
      <c r="AH249" s="28"/>
      <c r="AI249" s="28" t="s">
        <v>33</v>
      </c>
      <c r="AJ249" s="5">
        <f>COUNTIF(B249:AI249,VERİ!$AA$2)</f>
        <v>0</v>
      </c>
      <c r="AK249" s="5">
        <f>COUNTIF(B249:AI249,VERİ!$AF$2)</f>
        <v>0</v>
      </c>
      <c r="AL249" s="5">
        <f>COUNTIF(B249:AI249,VERİ!$V$2)</f>
        <v>0</v>
      </c>
      <c r="AM249" s="6">
        <f>IF(A249="","",VERİ!E249)</f>
      </c>
      <c r="AN249" s="7">
        <f t="shared" si="13"/>
      </c>
      <c r="AO249" s="8">
        <f t="shared" si="14"/>
      </c>
      <c r="AP249" s="8">
        <f t="shared" si="15"/>
      </c>
      <c r="AQ249" s="8">
        <f t="shared" si="16"/>
      </c>
    </row>
    <row r="250" spans="1:43" ht="18" customHeight="1">
      <c r="A250" s="4"/>
      <c r="B250" s="4"/>
      <c r="C250" s="4"/>
      <c r="D250" s="4"/>
      <c r="E250" s="28"/>
      <c r="F250" s="28"/>
      <c r="G250" s="28" t="s">
        <v>33</v>
      </c>
      <c r="H250" s="28" t="s">
        <v>19</v>
      </c>
      <c r="I250" s="28"/>
      <c r="J250" s="28"/>
      <c r="K250" s="28"/>
      <c r="L250" s="28"/>
      <c r="M250" s="28"/>
      <c r="N250" s="28" t="s">
        <v>33</v>
      </c>
      <c r="O250" s="28" t="s">
        <v>19</v>
      </c>
      <c r="P250" s="28"/>
      <c r="Q250" s="28"/>
      <c r="R250" s="28"/>
      <c r="S250" s="28"/>
      <c r="T250" s="28"/>
      <c r="U250" s="28" t="s">
        <v>33</v>
      </c>
      <c r="V250" s="28" t="s">
        <v>19</v>
      </c>
      <c r="W250" s="28"/>
      <c r="X250" s="28"/>
      <c r="Y250" s="28"/>
      <c r="Z250" s="28"/>
      <c r="AA250" s="28"/>
      <c r="AB250" s="28" t="s">
        <v>33</v>
      </c>
      <c r="AC250" s="28" t="s">
        <v>19</v>
      </c>
      <c r="AD250" s="28"/>
      <c r="AE250" s="28"/>
      <c r="AF250" s="28"/>
      <c r="AG250" s="28"/>
      <c r="AH250" s="28"/>
      <c r="AI250" s="28" t="s">
        <v>33</v>
      </c>
      <c r="AJ250" s="5">
        <f>COUNTIF(B250:AI250,VERİ!$AA$2)</f>
        <v>0</v>
      </c>
      <c r="AK250" s="5">
        <f>COUNTIF(B250:AI250,VERİ!$AF$2)</f>
        <v>0</v>
      </c>
      <c r="AL250" s="5">
        <f>COUNTIF(B250:AI250,VERİ!$V$2)</f>
        <v>0</v>
      </c>
      <c r="AM250" s="6">
        <f>IF(A250="","",VERİ!E250)</f>
      </c>
      <c r="AN250" s="7">
        <f t="shared" si="13"/>
      </c>
      <c r="AO250" s="8">
        <f t="shared" si="14"/>
      </c>
      <c r="AP250" s="8">
        <f t="shared" si="15"/>
      </c>
      <c r="AQ250" s="8">
        <f t="shared" si="16"/>
      </c>
    </row>
    <row r="251" spans="1:43" ht="18" customHeight="1">
      <c r="A251" s="4"/>
      <c r="B251" s="4"/>
      <c r="C251" s="4"/>
      <c r="D251" s="4"/>
      <c r="E251" s="28"/>
      <c r="F251" s="28"/>
      <c r="G251" s="28" t="s">
        <v>33</v>
      </c>
      <c r="H251" s="28" t="s">
        <v>19</v>
      </c>
      <c r="I251" s="28"/>
      <c r="J251" s="28"/>
      <c r="K251" s="28"/>
      <c r="L251" s="28"/>
      <c r="M251" s="28"/>
      <c r="N251" s="28" t="s">
        <v>33</v>
      </c>
      <c r="O251" s="28" t="s">
        <v>19</v>
      </c>
      <c r="P251" s="28"/>
      <c r="Q251" s="28"/>
      <c r="R251" s="28"/>
      <c r="S251" s="28"/>
      <c r="T251" s="28"/>
      <c r="U251" s="28" t="s">
        <v>33</v>
      </c>
      <c r="V251" s="28" t="s">
        <v>19</v>
      </c>
      <c r="W251" s="28"/>
      <c r="X251" s="28"/>
      <c r="Y251" s="28"/>
      <c r="Z251" s="28"/>
      <c r="AA251" s="28"/>
      <c r="AB251" s="28" t="s">
        <v>33</v>
      </c>
      <c r="AC251" s="28" t="s">
        <v>19</v>
      </c>
      <c r="AD251" s="28"/>
      <c r="AE251" s="28"/>
      <c r="AF251" s="28"/>
      <c r="AG251" s="28"/>
      <c r="AH251" s="28"/>
      <c r="AI251" s="28" t="s">
        <v>33</v>
      </c>
      <c r="AJ251" s="5">
        <f>COUNTIF(B251:AI251,VERİ!$AA$2)</f>
        <v>0</v>
      </c>
      <c r="AK251" s="5">
        <f>COUNTIF(B251:AI251,VERİ!$AF$2)</f>
        <v>0</v>
      </c>
      <c r="AL251" s="5">
        <f>COUNTIF(B251:AI251,VERİ!$V$2)</f>
        <v>0</v>
      </c>
      <c r="AM251" s="6">
        <f>IF(A251="","",VERİ!E251)</f>
      </c>
      <c r="AN251" s="7">
        <f t="shared" si="13"/>
      </c>
      <c r="AO251" s="8">
        <f t="shared" si="14"/>
      </c>
      <c r="AP251" s="8">
        <f t="shared" si="15"/>
      </c>
      <c r="AQ251" s="8">
        <f t="shared" si="16"/>
      </c>
    </row>
    <row r="252" spans="1:43" ht="18" customHeight="1">
      <c r="A252" s="4"/>
      <c r="B252" s="4"/>
      <c r="C252" s="4"/>
      <c r="D252" s="4"/>
      <c r="E252" s="28"/>
      <c r="F252" s="28"/>
      <c r="G252" s="28" t="s">
        <v>33</v>
      </c>
      <c r="H252" s="28" t="s">
        <v>19</v>
      </c>
      <c r="I252" s="28"/>
      <c r="J252" s="28"/>
      <c r="K252" s="28"/>
      <c r="L252" s="28"/>
      <c r="M252" s="28"/>
      <c r="N252" s="28" t="s">
        <v>33</v>
      </c>
      <c r="O252" s="28" t="s">
        <v>19</v>
      </c>
      <c r="P252" s="28"/>
      <c r="Q252" s="28"/>
      <c r="R252" s="28"/>
      <c r="S252" s="28"/>
      <c r="T252" s="28"/>
      <c r="U252" s="28" t="s">
        <v>33</v>
      </c>
      <c r="V252" s="28" t="s">
        <v>19</v>
      </c>
      <c r="W252" s="28"/>
      <c r="X252" s="28"/>
      <c r="Y252" s="28"/>
      <c r="Z252" s="28"/>
      <c r="AA252" s="28"/>
      <c r="AB252" s="28" t="s">
        <v>33</v>
      </c>
      <c r="AC252" s="28" t="s">
        <v>19</v>
      </c>
      <c r="AD252" s="28"/>
      <c r="AE252" s="28"/>
      <c r="AF252" s="28"/>
      <c r="AG252" s="28"/>
      <c r="AH252" s="28"/>
      <c r="AI252" s="28" t="s">
        <v>33</v>
      </c>
      <c r="AJ252" s="5">
        <f>COUNTIF(B252:AI252,VERİ!$AA$2)</f>
        <v>0</v>
      </c>
      <c r="AK252" s="5">
        <f>COUNTIF(B252:AI252,VERİ!$AF$2)</f>
        <v>0</v>
      </c>
      <c r="AL252" s="5">
        <f>COUNTIF(B252:AI252,VERİ!$V$2)</f>
        <v>0</v>
      </c>
      <c r="AM252" s="6">
        <f>IF(A252="","",VERİ!E252)</f>
      </c>
      <c r="AN252" s="7">
        <f t="shared" si="13"/>
      </c>
      <c r="AO252" s="8">
        <f t="shared" si="14"/>
      </c>
      <c r="AP252" s="8">
        <f t="shared" si="15"/>
      </c>
      <c r="AQ252" s="8">
        <f t="shared" si="16"/>
      </c>
    </row>
    <row r="253" spans="1:43" ht="18" customHeight="1">
      <c r="A253" s="4"/>
      <c r="B253" s="4"/>
      <c r="C253" s="4"/>
      <c r="D253" s="4"/>
      <c r="E253" s="28"/>
      <c r="F253" s="28"/>
      <c r="G253" s="28" t="s">
        <v>33</v>
      </c>
      <c r="H253" s="28" t="s">
        <v>19</v>
      </c>
      <c r="I253" s="28"/>
      <c r="J253" s="28"/>
      <c r="K253" s="28"/>
      <c r="L253" s="28"/>
      <c r="M253" s="28"/>
      <c r="N253" s="28" t="s">
        <v>33</v>
      </c>
      <c r="O253" s="28" t="s">
        <v>19</v>
      </c>
      <c r="P253" s="28"/>
      <c r="Q253" s="28"/>
      <c r="R253" s="28"/>
      <c r="S253" s="28"/>
      <c r="T253" s="28"/>
      <c r="U253" s="28" t="s">
        <v>33</v>
      </c>
      <c r="V253" s="28" t="s">
        <v>19</v>
      </c>
      <c r="W253" s="28"/>
      <c r="X253" s="28"/>
      <c r="Y253" s="28"/>
      <c r="Z253" s="28"/>
      <c r="AA253" s="28"/>
      <c r="AB253" s="28" t="s">
        <v>33</v>
      </c>
      <c r="AC253" s="28" t="s">
        <v>19</v>
      </c>
      <c r="AD253" s="28"/>
      <c r="AE253" s="28"/>
      <c r="AF253" s="28"/>
      <c r="AG253" s="28"/>
      <c r="AH253" s="28"/>
      <c r="AI253" s="28" t="s">
        <v>33</v>
      </c>
      <c r="AJ253" s="5">
        <f>COUNTIF(B253:AI253,VERİ!$AA$2)</f>
        <v>0</v>
      </c>
      <c r="AK253" s="5">
        <f>COUNTIF(B253:AI253,VERİ!$AF$2)</f>
        <v>0</v>
      </c>
      <c r="AL253" s="5">
        <f>COUNTIF(B253:AI253,VERİ!$V$2)</f>
        <v>0</v>
      </c>
      <c r="AM253" s="6">
        <f>IF(A253="","",VERİ!E253)</f>
      </c>
      <c r="AN253" s="7">
        <f t="shared" si="13"/>
      </c>
      <c r="AO253" s="8">
        <f t="shared" si="14"/>
      </c>
      <c r="AP253" s="8">
        <f t="shared" si="15"/>
      </c>
      <c r="AQ253" s="8">
        <f t="shared" si="16"/>
      </c>
    </row>
    <row r="254" spans="1:43" ht="18" customHeight="1">
      <c r="A254" s="4"/>
      <c r="B254" s="4"/>
      <c r="C254" s="4"/>
      <c r="D254" s="4"/>
      <c r="E254" s="28"/>
      <c r="F254" s="28"/>
      <c r="G254" s="28" t="s">
        <v>33</v>
      </c>
      <c r="H254" s="28" t="s">
        <v>19</v>
      </c>
      <c r="I254" s="28"/>
      <c r="J254" s="28"/>
      <c r="K254" s="28"/>
      <c r="L254" s="28"/>
      <c r="M254" s="28"/>
      <c r="N254" s="28" t="s">
        <v>33</v>
      </c>
      <c r="O254" s="28" t="s">
        <v>19</v>
      </c>
      <c r="P254" s="28"/>
      <c r="Q254" s="28"/>
      <c r="R254" s="28"/>
      <c r="S254" s="28"/>
      <c r="T254" s="28"/>
      <c r="U254" s="28" t="s">
        <v>33</v>
      </c>
      <c r="V254" s="28" t="s">
        <v>19</v>
      </c>
      <c r="W254" s="28"/>
      <c r="X254" s="28"/>
      <c r="Y254" s="28"/>
      <c r="Z254" s="28"/>
      <c r="AA254" s="28"/>
      <c r="AB254" s="28" t="s">
        <v>33</v>
      </c>
      <c r="AC254" s="28" t="s">
        <v>19</v>
      </c>
      <c r="AD254" s="28"/>
      <c r="AE254" s="28"/>
      <c r="AF254" s="28"/>
      <c r="AG254" s="28"/>
      <c r="AH254" s="28"/>
      <c r="AI254" s="28" t="s">
        <v>33</v>
      </c>
      <c r="AJ254" s="5">
        <f>COUNTIF(B254:AI254,VERİ!$AA$2)</f>
        <v>0</v>
      </c>
      <c r="AK254" s="5">
        <f>COUNTIF(B254:AI254,VERİ!$AF$2)</f>
        <v>0</v>
      </c>
      <c r="AL254" s="5">
        <f>COUNTIF(B254:AI254,VERİ!$V$2)</f>
        <v>0</v>
      </c>
      <c r="AM254" s="6">
        <f>IF(A254="","",VERİ!E254)</f>
      </c>
      <c r="AN254" s="7">
        <f t="shared" si="13"/>
      </c>
      <c r="AO254" s="8">
        <f t="shared" si="14"/>
      </c>
      <c r="AP254" s="8">
        <f t="shared" si="15"/>
      </c>
      <c r="AQ254" s="8">
        <f t="shared" si="16"/>
      </c>
    </row>
    <row r="255" spans="1:43" ht="18" customHeight="1">
      <c r="A255" s="4"/>
      <c r="B255" s="4"/>
      <c r="C255" s="4"/>
      <c r="D255" s="4"/>
      <c r="E255" s="28"/>
      <c r="F255" s="28"/>
      <c r="G255" s="28" t="s">
        <v>33</v>
      </c>
      <c r="H255" s="28" t="s">
        <v>19</v>
      </c>
      <c r="I255" s="28"/>
      <c r="J255" s="28"/>
      <c r="K255" s="28"/>
      <c r="L255" s="28"/>
      <c r="M255" s="28"/>
      <c r="N255" s="28" t="s">
        <v>33</v>
      </c>
      <c r="O255" s="28" t="s">
        <v>19</v>
      </c>
      <c r="P255" s="28"/>
      <c r="Q255" s="28"/>
      <c r="R255" s="28"/>
      <c r="S255" s="28"/>
      <c r="T255" s="28"/>
      <c r="U255" s="28" t="s">
        <v>33</v>
      </c>
      <c r="V255" s="28" t="s">
        <v>19</v>
      </c>
      <c r="W255" s="28"/>
      <c r="X255" s="28"/>
      <c r="Y255" s="28"/>
      <c r="Z255" s="28"/>
      <c r="AA255" s="28"/>
      <c r="AB255" s="28" t="s">
        <v>33</v>
      </c>
      <c r="AC255" s="28" t="s">
        <v>19</v>
      </c>
      <c r="AD255" s="28"/>
      <c r="AE255" s="28"/>
      <c r="AF255" s="28"/>
      <c r="AG255" s="28"/>
      <c r="AH255" s="28"/>
      <c r="AI255" s="28" t="s">
        <v>33</v>
      </c>
      <c r="AJ255" s="5">
        <f>COUNTIF(B255:AI255,VERİ!$AA$2)</f>
        <v>0</v>
      </c>
      <c r="AK255" s="5">
        <f>COUNTIF(B255:AI255,VERİ!$AF$2)</f>
        <v>0</v>
      </c>
      <c r="AL255" s="5">
        <f>COUNTIF(B255:AI255,VERİ!$V$2)</f>
        <v>0</v>
      </c>
      <c r="AM255" s="6">
        <f>IF(A255="","",VERİ!E255)</f>
      </c>
      <c r="AN255" s="7">
        <f t="shared" si="13"/>
      </c>
      <c r="AO255" s="8">
        <f t="shared" si="14"/>
      </c>
      <c r="AP255" s="8">
        <f t="shared" si="15"/>
      </c>
      <c r="AQ255" s="8">
        <f t="shared" si="16"/>
      </c>
    </row>
    <row r="256" spans="1:43" ht="18" customHeight="1">
      <c r="A256" s="4"/>
      <c r="B256" s="4"/>
      <c r="C256" s="4"/>
      <c r="D256" s="4"/>
      <c r="E256" s="28"/>
      <c r="F256" s="28"/>
      <c r="G256" s="28" t="s">
        <v>33</v>
      </c>
      <c r="H256" s="28" t="s">
        <v>19</v>
      </c>
      <c r="I256" s="28"/>
      <c r="J256" s="28"/>
      <c r="K256" s="28"/>
      <c r="L256" s="28"/>
      <c r="M256" s="28"/>
      <c r="N256" s="28" t="s">
        <v>33</v>
      </c>
      <c r="O256" s="28" t="s">
        <v>19</v>
      </c>
      <c r="P256" s="28"/>
      <c r="Q256" s="28"/>
      <c r="R256" s="28"/>
      <c r="S256" s="28"/>
      <c r="T256" s="28"/>
      <c r="U256" s="28" t="s">
        <v>33</v>
      </c>
      <c r="V256" s="28" t="s">
        <v>19</v>
      </c>
      <c r="W256" s="28"/>
      <c r="X256" s="28"/>
      <c r="Y256" s="28"/>
      <c r="Z256" s="28"/>
      <c r="AA256" s="28"/>
      <c r="AB256" s="28" t="s">
        <v>33</v>
      </c>
      <c r="AC256" s="28" t="s">
        <v>19</v>
      </c>
      <c r="AD256" s="28"/>
      <c r="AE256" s="28"/>
      <c r="AF256" s="28"/>
      <c r="AG256" s="28"/>
      <c r="AH256" s="28"/>
      <c r="AI256" s="28" t="s">
        <v>33</v>
      </c>
      <c r="AJ256" s="5">
        <f>COUNTIF(B256:AI256,VERİ!$AA$2)</f>
        <v>0</v>
      </c>
      <c r="AK256" s="5">
        <f>COUNTIF(B256:AI256,VERİ!$AF$2)</f>
        <v>0</v>
      </c>
      <c r="AL256" s="5">
        <f>COUNTIF(B256:AI256,VERİ!$V$2)</f>
        <v>0</v>
      </c>
      <c r="AM256" s="6">
        <f>IF(A256="","",VERİ!E256)</f>
      </c>
      <c r="AN256" s="7">
        <f t="shared" si="13"/>
      </c>
      <c r="AO256" s="8">
        <f t="shared" si="14"/>
      </c>
      <c r="AP256" s="8">
        <f t="shared" si="15"/>
      </c>
      <c r="AQ256" s="8">
        <f t="shared" si="16"/>
      </c>
    </row>
    <row r="257" spans="1:43" ht="18" customHeight="1">
      <c r="A257" s="4"/>
      <c r="B257" s="4"/>
      <c r="C257" s="4"/>
      <c r="D257" s="4"/>
      <c r="E257" s="28"/>
      <c r="F257" s="28"/>
      <c r="G257" s="28" t="s">
        <v>33</v>
      </c>
      <c r="H257" s="28" t="s">
        <v>19</v>
      </c>
      <c r="I257" s="28"/>
      <c r="J257" s="28"/>
      <c r="K257" s="28"/>
      <c r="L257" s="28"/>
      <c r="M257" s="28"/>
      <c r="N257" s="28" t="s">
        <v>33</v>
      </c>
      <c r="O257" s="28" t="s">
        <v>19</v>
      </c>
      <c r="P257" s="28"/>
      <c r="Q257" s="28"/>
      <c r="R257" s="28"/>
      <c r="S257" s="28"/>
      <c r="T257" s="28"/>
      <c r="U257" s="28" t="s">
        <v>33</v>
      </c>
      <c r="V257" s="28" t="s">
        <v>19</v>
      </c>
      <c r="W257" s="28"/>
      <c r="X257" s="28"/>
      <c r="Y257" s="28"/>
      <c r="Z257" s="28"/>
      <c r="AA257" s="28"/>
      <c r="AB257" s="28" t="s">
        <v>33</v>
      </c>
      <c r="AC257" s="28" t="s">
        <v>19</v>
      </c>
      <c r="AD257" s="28"/>
      <c r="AE257" s="28"/>
      <c r="AF257" s="28"/>
      <c r="AG257" s="28"/>
      <c r="AH257" s="28"/>
      <c r="AI257" s="28" t="s">
        <v>33</v>
      </c>
      <c r="AJ257" s="5">
        <f>COUNTIF(B257:AI257,VERİ!$AA$2)</f>
        <v>0</v>
      </c>
      <c r="AK257" s="5">
        <f>COUNTIF(B257:AI257,VERİ!$AF$2)</f>
        <v>0</v>
      </c>
      <c r="AL257" s="5">
        <f>COUNTIF(B257:AI257,VERİ!$V$2)</f>
        <v>0</v>
      </c>
      <c r="AM257" s="6">
        <f>IF(A257="","",VERİ!E257)</f>
      </c>
      <c r="AN257" s="7">
        <f t="shared" si="13"/>
      </c>
      <c r="AO257" s="8">
        <f t="shared" si="14"/>
      </c>
      <c r="AP257" s="8">
        <f t="shared" si="15"/>
      </c>
      <c r="AQ257" s="8">
        <f t="shared" si="16"/>
      </c>
    </row>
    <row r="258" spans="1:43" ht="18" customHeight="1">
      <c r="A258" s="4"/>
      <c r="B258" s="4"/>
      <c r="C258" s="4"/>
      <c r="D258" s="4"/>
      <c r="E258" s="28"/>
      <c r="F258" s="28"/>
      <c r="G258" s="28" t="s">
        <v>33</v>
      </c>
      <c r="H258" s="28" t="s">
        <v>19</v>
      </c>
      <c r="I258" s="28"/>
      <c r="J258" s="28"/>
      <c r="K258" s="28"/>
      <c r="L258" s="28"/>
      <c r="M258" s="28"/>
      <c r="N258" s="28" t="s">
        <v>33</v>
      </c>
      <c r="O258" s="28" t="s">
        <v>19</v>
      </c>
      <c r="P258" s="28"/>
      <c r="Q258" s="28"/>
      <c r="R258" s="28"/>
      <c r="S258" s="28"/>
      <c r="T258" s="28"/>
      <c r="U258" s="28" t="s">
        <v>33</v>
      </c>
      <c r="V258" s="28" t="s">
        <v>19</v>
      </c>
      <c r="W258" s="28"/>
      <c r="X258" s="28"/>
      <c r="Y258" s="28"/>
      <c r="Z258" s="28"/>
      <c r="AA258" s="28"/>
      <c r="AB258" s="28" t="s">
        <v>33</v>
      </c>
      <c r="AC258" s="28" t="s">
        <v>19</v>
      </c>
      <c r="AD258" s="28"/>
      <c r="AE258" s="28"/>
      <c r="AF258" s="28"/>
      <c r="AG258" s="28"/>
      <c r="AH258" s="28"/>
      <c r="AI258" s="28" t="s">
        <v>33</v>
      </c>
      <c r="AJ258" s="5">
        <f>COUNTIF(B258:AI258,VERİ!$AA$2)</f>
        <v>0</v>
      </c>
      <c r="AK258" s="5">
        <f>COUNTIF(B258:AI258,VERİ!$AF$2)</f>
        <v>0</v>
      </c>
      <c r="AL258" s="5">
        <f>COUNTIF(B258:AI258,VERİ!$V$2)</f>
        <v>0</v>
      </c>
      <c r="AM258" s="6">
        <f>IF(A258="","",VERİ!E258)</f>
      </c>
      <c r="AN258" s="7">
        <f t="shared" si="13"/>
      </c>
      <c r="AO258" s="8">
        <f t="shared" si="14"/>
      </c>
      <c r="AP258" s="8">
        <f t="shared" si="15"/>
      </c>
      <c r="AQ258" s="8">
        <f t="shared" si="16"/>
      </c>
    </row>
    <row r="259" spans="1:43" ht="18" customHeight="1">
      <c r="A259" s="4"/>
      <c r="B259" s="4"/>
      <c r="C259" s="4"/>
      <c r="D259" s="4"/>
      <c r="E259" s="28"/>
      <c r="F259" s="28"/>
      <c r="G259" s="28" t="s">
        <v>33</v>
      </c>
      <c r="H259" s="28" t="s">
        <v>19</v>
      </c>
      <c r="I259" s="28"/>
      <c r="J259" s="28"/>
      <c r="K259" s="28"/>
      <c r="L259" s="28"/>
      <c r="M259" s="28"/>
      <c r="N259" s="28" t="s">
        <v>33</v>
      </c>
      <c r="O259" s="28" t="s">
        <v>19</v>
      </c>
      <c r="P259" s="28"/>
      <c r="Q259" s="28"/>
      <c r="R259" s="28"/>
      <c r="S259" s="28"/>
      <c r="T259" s="28"/>
      <c r="U259" s="28" t="s">
        <v>33</v>
      </c>
      <c r="V259" s="28" t="s">
        <v>19</v>
      </c>
      <c r="W259" s="28"/>
      <c r="X259" s="28"/>
      <c r="Y259" s="28"/>
      <c r="Z259" s="28"/>
      <c r="AA259" s="28"/>
      <c r="AB259" s="28" t="s">
        <v>33</v>
      </c>
      <c r="AC259" s="28" t="s">
        <v>19</v>
      </c>
      <c r="AD259" s="28"/>
      <c r="AE259" s="28"/>
      <c r="AF259" s="28"/>
      <c r="AG259" s="28"/>
      <c r="AH259" s="28"/>
      <c r="AI259" s="28" t="s">
        <v>33</v>
      </c>
      <c r="AJ259" s="5">
        <f>COUNTIF(B259:AI259,VERİ!$AA$2)</f>
        <v>0</v>
      </c>
      <c r="AK259" s="5">
        <f>COUNTIF(B259:AI259,VERİ!$AF$2)</f>
        <v>0</v>
      </c>
      <c r="AL259" s="5">
        <f>COUNTIF(B259:AI259,VERİ!$V$2)</f>
        <v>0</v>
      </c>
      <c r="AM259" s="6">
        <f>IF(A259="","",VERİ!E259)</f>
      </c>
      <c r="AN259" s="7">
        <f t="shared" si="13"/>
      </c>
      <c r="AO259" s="8">
        <f t="shared" si="14"/>
      </c>
      <c r="AP259" s="8">
        <f t="shared" si="15"/>
      </c>
      <c r="AQ259" s="8">
        <f t="shared" si="16"/>
      </c>
    </row>
    <row r="260" spans="1:43" ht="18" customHeight="1">
      <c r="A260" s="4"/>
      <c r="B260" s="4"/>
      <c r="C260" s="4"/>
      <c r="D260" s="4"/>
      <c r="E260" s="28"/>
      <c r="F260" s="28"/>
      <c r="G260" s="28" t="s">
        <v>33</v>
      </c>
      <c r="H260" s="28" t="s">
        <v>19</v>
      </c>
      <c r="I260" s="28"/>
      <c r="J260" s="28"/>
      <c r="K260" s="28"/>
      <c r="L260" s="28"/>
      <c r="M260" s="28"/>
      <c r="N260" s="28" t="s">
        <v>33</v>
      </c>
      <c r="O260" s="28" t="s">
        <v>19</v>
      </c>
      <c r="P260" s="28"/>
      <c r="Q260" s="28"/>
      <c r="R260" s="28"/>
      <c r="S260" s="28"/>
      <c r="T260" s="28"/>
      <c r="U260" s="28" t="s">
        <v>33</v>
      </c>
      <c r="V260" s="28" t="s">
        <v>19</v>
      </c>
      <c r="W260" s="28"/>
      <c r="X260" s="28"/>
      <c r="Y260" s="28"/>
      <c r="Z260" s="28"/>
      <c r="AA260" s="28"/>
      <c r="AB260" s="28" t="s">
        <v>33</v>
      </c>
      <c r="AC260" s="28" t="s">
        <v>19</v>
      </c>
      <c r="AD260" s="28"/>
      <c r="AE260" s="28"/>
      <c r="AF260" s="28"/>
      <c r="AG260" s="28"/>
      <c r="AH260" s="28"/>
      <c r="AI260" s="28" t="s">
        <v>33</v>
      </c>
      <c r="AJ260" s="5">
        <f>COUNTIF(B260:AI260,VERİ!$AA$2)</f>
        <v>0</v>
      </c>
      <c r="AK260" s="5">
        <f>COUNTIF(B260:AI260,VERİ!$AF$2)</f>
        <v>0</v>
      </c>
      <c r="AL260" s="5">
        <f>COUNTIF(B260:AI260,VERİ!$V$2)</f>
        <v>0</v>
      </c>
      <c r="AM260" s="6">
        <f>IF(A260="","",VERİ!E260)</f>
      </c>
      <c r="AN260" s="7">
        <f t="shared" si="13"/>
      </c>
      <c r="AO260" s="8">
        <f t="shared" si="14"/>
      </c>
      <c r="AP260" s="8">
        <f t="shared" si="15"/>
      </c>
      <c r="AQ260" s="8">
        <f t="shared" si="16"/>
      </c>
    </row>
    <row r="261" spans="1:43" ht="18" customHeight="1">
      <c r="A261" s="4"/>
      <c r="B261" s="4"/>
      <c r="C261" s="4"/>
      <c r="D261" s="4"/>
      <c r="E261" s="28"/>
      <c r="F261" s="28"/>
      <c r="G261" s="28" t="s">
        <v>33</v>
      </c>
      <c r="H261" s="28" t="s">
        <v>19</v>
      </c>
      <c r="I261" s="28"/>
      <c r="J261" s="28"/>
      <c r="K261" s="28"/>
      <c r="L261" s="28"/>
      <c r="M261" s="28"/>
      <c r="N261" s="28" t="s">
        <v>33</v>
      </c>
      <c r="O261" s="28" t="s">
        <v>19</v>
      </c>
      <c r="P261" s="28"/>
      <c r="Q261" s="28"/>
      <c r="R261" s="28"/>
      <c r="S261" s="28"/>
      <c r="T261" s="28"/>
      <c r="U261" s="28" t="s">
        <v>33</v>
      </c>
      <c r="V261" s="28" t="s">
        <v>19</v>
      </c>
      <c r="W261" s="28"/>
      <c r="X261" s="28"/>
      <c r="Y261" s="28"/>
      <c r="Z261" s="28"/>
      <c r="AA261" s="28"/>
      <c r="AB261" s="28" t="s">
        <v>33</v>
      </c>
      <c r="AC261" s="28" t="s">
        <v>19</v>
      </c>
      <c r="AD261" s="28"/>
      <c r="AE261" s="28"/>
      <c r="AF261" s="28"/>
      <c r="AG261" s="28"/>
      <c r="AH261" s="28"/>
      <c r="AI261" s="28" t="s">
        <v>33</v>
      </c>
      <c r="AJ261" s="5">
        <f>COUNTIF(B261:AI261,VERİ!$AA$2)</f>
        <v>0</v>
      </c>
      <c r="AK261" s="5">
        <f>COUNTIF(B261:AI261,VERİ!$AF$2)</f>
        <v>0</v>
      </c>
      <c r="AL261" s="5">
        <f>COUNTIF(B261:AI261,VERİ!$V$2)</f>
        <v>0</v>
      </c>
      <c r="AM261" s="6">
        <f>IF(A261="","",VERİ!E261)</f>
      </c>
      <c r="AN261" s="7">
        <f t="shared" si="13"/>
      </c>
      <c r="AO261" s="8">
        <f t="shared" si="14"/>
      </c>
      <c r="AP261" s="8">
        <f t="shared" si="15"/>
      </c>
      <c r="AQ261" s="8">
        <f t="shared" si="16"/>
      </c>
    </row>
    <row r="262" spans="1:43" ht="18" customHeight="1">
      <c r="A262" s="4"/>
      <c r="B262" s="4"/>
      <c r="C262" s="4"/>
      <c r="D262" s="4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5">
        <f>COUNTIF(B262:AI262,VERİ!$AA$2)</f>
        <v>0</v>
      </c>
      <c r="AK262" s="5">
        <f>COUNTIF(B262:AI262,VERİ!$AF$2)</f>
        <v>0</v>
      </c>
      <c r="AL262" s="5">
        <f>COUNTIF(B262:AI262,VERİ!$V$2)</f>
        <v>0</v>
      </c>
      <c r="AM262" s="6">
        <f>IF(A262="","",VERİ!E262)</f>
      </c>
      <c r="AN262" s="7">
        <f aca="true" t="shared" si="17" ref="AN262:AN325">IF(A262="","",ROUND(AL262*AM262/1,2))</f>
      </c>
      <c r="AO262" s="8">
        <f aca="true" t="shared" si="18" ref="AO262:AO325">IF(A262="","",ROUND(AN262*0.6/100,2))</f>
      </c>
      <c r="AP262" s="8">
        <f aca="true" t="shared" si="19" ref="AP262:AP325">IF(A262="","",AO262)</f>
      </c>
      <c r="AQ262" s="8">
        <f aca="true" t="shared" si="20" ref="AQ262:AQ325">IF(A262="","",ROUND(AN262-AP262,2))</f>
      </c>
    </row>
    <row r="263" spans="1:43" ht="18" customHeight="1">
      <c r="A263" s="4"/>
      <c r="B263" s="4"/>
      <c r="C263" s="4"/>
      <c r="D263" s="4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5">
        <f>COUNTIF(B263:AI263,VERİ!$AA$2)</f>
        <v>0</v>
      </c>
      <c r="AK263" s="5">
        <f>COUNTIF(B263:AI263,VERİ!$AF$2)</f>
        <v>0</v>
      </c>
      <c r="AL263" s="5">
        <f>COUNTIF(B263:AI263,VERİ!$V$2)</f>
        <v>0</v>
      </c>
      <c r="AM263" s="6">
        <f>IF(A263="","",VERİ!E263)</f>
      </c>
      <c r="AN263" s="7">
        <f t="shared" si="17"/>
      </c>
      <c r="AO263" s="8">
        <f t="shared" si="18"/>
      </c>
      <c r="AP263" s="8">
        <f t="shared" si="19"/>
      </c>
      <c r="AQ263" s="8">
        <f t="shared" si="20"/>
      </c>
    </row>
    <row r="264" spans="1:43" ht="18" customHeight="1">
      <c r="A264" s="4"/>
      <c r="B264" s="4"/>
      <c r="C264" s="4"/>
      <c r="D264" s="4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5">
        <f>COUNTIF(B264:AI264,VERİ!$AA$2)</f>
        <v>0</v>
      </c>
      <c r="AK264" s="5">
        <f>COUNTIF(B264:AI264,VERİ!$AF$2)</f>
        <v>0</v>
      </c>
      <c r="AL264" s="5">
        <f>COUNTIF(B264:AI264,VERİ!$V$2)</f>
        <v>0</v>
      </c>
      <c r="AM264" s="6">
        <f>IF(A264="","",VERİ!E264)</f>
      </c>
      <c r="AN264" s="7">
        <f t="shared" si="17"/>
      </c>
      <c r="AO264" s="8">
        <f t="shared" si="18"/>
      </c>
      <c r="AP264" s="8">
        <f t="shared" si="19"/>
      </c>
      <c r="AQ264" s="8">
        <f t="shared" si="20"/>
      </c>
    </row>
    <row r="265" spans="1:43" ht="18" customHeight="1">
      <c r="A265" s="4"/>
      <c r="B265" s="4"/>
      <c r="C265" s="4"/>
      <c r="D265" s="4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5">
        <f>COUNTIF(B265:AI265,VERİ!$AA$2)</f>
        <v>0</v>
      </c>
      <c r="AK265" s="5">
        <f>COUNTIF(B265:AI265,VERİ!$AF$2)</f>
        <v>0</v>
      </c>
      <c r="AL265" s="5">
        <f>COUNTIF(B265:AI265,VERİ!$V$2)</f>
        <v>0</v>
      </c>
      <c r="AM265" s="6">
        <f>IF(A265="","",VERİ!E265)</f>
      </c>
      <c r="AN265" s="7">
        <f t="shared" si="17"/>
      </c>
      <c r="AO265" s="8">
        <f t="shared" si="18"/>
      </c>
      <c r="AP265" s="8">
        <f t="shared" si="19"/>
      </c>
      <c r="AQ265" s="8">
        <f t="shared" si="20"/>
      </c>
    </row>
    <row r="266" spans="1:43" ht="18" customHeight="1">
      <c r="A266" s="4"/>
      <c r="B266" s="4"/>
      <c r="C266" s="4"/>
      <c r="D266" s="4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5">
        <f>COUNTIF(B266:AI266,VERİ!$AA$2)</f>
        <v>0</v>
      </c>
      <c r="AK266" s="5">
        <f>COUNTIF(B266:AI266,VERİ!$AF$2)</f>
        <v>0</v>
      </c>
      <c r="AL266" s="5">
        <f>COUNTIF(B266:AI266,VERİ!$V$2)</f>
        <v>0</v>
      </c>
      <c r="AM266" s="6">
        <f>IF(A266="","",VERİ!E266)</f>
      </c>
      <c r="AN266" s="7">
        <f t="shared" si="17"/>
      </c>
      <c r="AO266" s="8">
        <f t="shared" si="18"/>
      </c>
      <c r="AP266" s="8">
        <f t="shared" si="19"/>
      </c>
      <c r="AQ266" s="8">
        <f t="shared" si="20"/>
      </c>
    </row>
    <row r="267" spans="1:43" ht="18" customHeight="1">
      <c r="A267" s="4"/>
      <c r="B267" s="4"/>
      <c r="C267" s="4"/>
      <c r="D267" s="4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5">
        <f>COUNTIF(B267:AI267,VERİ!$AA$2)</f>
        <v>0</v>
      </c>
      <c r="AK267" s="5">
        <f>COUNTIF(B267:AI267,VERİ!$AF$2)</f>
        <v>0</v>
      </c>
      <c r="AL267" s="5">
        <f>COUNTIF(B267:AI267,VERİ!$V$2)</f>
        <v>0</v>
      </c>
      <c r="AM267" s="6">
        <f>IF(A267="","",VERİ!E267)</f>
      </c>
      <c r="AN267" s="7">
        <f t="shared" si="17"/>
      </c>
      <c r="AO267" s="8">
        <f t="shared" si="18"/>
      </c>
      <c r="AP267" s="8">
        <f t="shared" si="19"/>
      </c>
      <c r="AQ267" s="8">
        <f t="shared" si="20"/>
      </c>
    </row>
    <row r="268" spans="1:43" ht="18" customHeight="1">
      <c r="A268" s="4"/>
      <c r="B268" s="4"/>
      <c r="C268" s="4"/>
      <c r="D268" s="4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5">
        <f>COUNTIF(B268:AI268,VERİ!$AA$2)</f>
        <v>0</v>
      </c>
      <c r="AK268" s="5">
        <f>COUNTIF(B268:AI268,VERİ!$AF$2)</f>
        <v>0</v>
      </c>
      <c r="AL268" s="5">
        <f>COUNTIF(B268:AI268,VERİ!$V$2)</f>
        <v>0</v>
      </c>
      <c r="AM268" s="6">
        <f>IF(A268="","",VERİ!E268)</f>
      </c>
      <c r="AN268" s="7">
        <f t="shared" si="17"/>
      </c>
      <c r="AO268" s="8">
        <f t="shared" si="18"/>
      </c>
      <c r="AP268" s="8">
        <f t="shared" si="19"/>
      </c>
      <c r="AQ268" s="8">
        <f t="shared" si="20"/>
      </c>
    </row>
    <row r="269" spans="1:43" ht="18" customHeight="1">
      <c r="A269" s="4"/>
      <c r="B269" s="4"/>
      <c r="C269" s="4"/>
      <c r="D269" s="4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5">
        <f>COUNTIF(B269:AI269,VERİ!$AA$2)</f>
        <v>0</v>
      </c>
      <c r="AK269" s="5">
        <f>COUNTIF(B269:AI269,VERİ!$AF$2)</f>
        <v>0</v>
      </c>
      <c r="AL269" s="5">
        <f>COUNTIF(B269:AI269,VERİ!$V$2)</f>
        <v>0</v>
      </c>
      <c r="AM269" s="6">
        <f>IF(A269="","",VERİ!E269)</f>
      </c>
      <c r="AN269" s="7">
        <f t="shared" si="17"/>
      </c>
      <c r="AO269" s="8">
        <f t="shared" si="18"/>
      </c>
      <c r="AP269" s="8">
        <f t="shared" si="19"/>
      </c>
      <c r="AQ269" s="8">
        <f t="shared" si="20"/>
      </c>
    </row>
    <row r="270" spans="1:43" ht="18" customHeight="1">
      <c r="A270" s="4"/>
      <c r="B270" s="4"/>
      <c r="C270" s="4"/>
      <c r="D270" s="4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5">
        <f>COUNTIF(B270:AI270,VERİ!$AA$2)</f>
        <v>0</v>
      </c>
      <c r="AK270" s="5">
        <f>COUNTIF(B270:AI270,VERİ!$AF$2)</f>
        <v>0</v>
      </c>
      <c r="AL270" s="5">
        <f>COUNTIF(B270:AI270,VERİ!$V$2)</f>
        <v>0</v>
      </c>
      <c r="AM270" s="6">
        <f>IF(A270="","",VERİ!E270)</f>
      </c>
      <c r="AN270" s="7">
        <f t="shared" si="17"/>
      </c>
      <c r="AO270" s="8">
        <f t="shared" si="18"/>
      </c>
      <c r="AP270" s="8">
        <f t="shared" si="19"/>
      </c>
      <c r="AQ270" s="8">
        <f t="shared" si="20"/>
      </c>
    </row>
    <row r="271" spans="1:43" ht="18" customHeight="1">
      <c r="A271" s="4"/>
      <c r="B271" s="4"/>
      <c r="C271" s="4"/>
      <c r="D271" s="4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5">
        <f>COUNTIF(B271:AI271,VERİ!$AA$2)</f>
        <v>0</v>
      </c>
      <c r="AK271" s="5">
        <f>COUNTIF(B271:AI271,VERİ!$AF$2)</f>
        <v>0</v>
      </c>
      <c r="AL271" s="5">
        <f>COUNTIF(B271:AI271,VERİ!$V$2)</f>
        <v>0</v>
      </c>
      <c r="AM271" s="6">
        <f>IF(A271="","",VERİ!E271)</f>
      </c>
      <c r="AN271" s="7">
        <f t="shared" si="17"/>
      </c>
      <c r="AO271" s="8">
        <f t="shared" si="18"/>
      </c>
      <c r="AP271" s="8">
        <f t="shared" si="19"/>
      </c>
      <c r="AQ271" s="8">
        <f t="shared" si="20"/>
      </c>
    </row>
    <row r="272" spans="1:43" ht="18" customHeight="1">
      <c r="A272" s="4"/>
      <c r="B272" s="4"/>
      <c r="C272" s="4"/>
      <c r="D272" s="4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5">
        <f>COUNTIF(B272:AI272,VERİ!$AA$2)</f>
        <v>0</v>
      </c>
      <c r="AK272" s="5">
        <f>COUNTIF(B272:AI272,VERİ!$AF$2)</f>
        <v>0</v>
      </c>
      <c r="AL272" s="5">
        <f>COUNTIF(B272:AI272,VERİ!$V$2)</f>
        <v>0</v>
      </c>
      <c r="AM272" s="6">
        <f>IF(A272="","",VERİ!E272)</f>
      </c>
      <c r="AN272" s="7">
        <f t="shared" si="17"/>
      </c>
      <c r="AO272" s="8">
        <f t="shared" si="18"/>
      </c>
      <c r="AP272" s="8">
        <f t="shared" si="19"/>
      </c>
      <c r="AQ272" s="8">
        <f t="shared" si="20"/>
      </c>
    </row>
    <row r="273" spans="1:43" ht="18" customHeight="1">
      <c r="A273" s="4"/>
      <c r="B273" s="4"/>
      <c r="C273" s="4"/>
      <c r="D273" s="4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5">
        <f>COUNTIF(B273:AI273,VERİ!$AA$2)</f>
        <v>0</v>
      </c>
      <c r="AK273" s="5">
        <f>COUNTIF(B273:AI273,VERİ!$AF$2)</f>
        <v>0</v>
      </c>
      <c r="AL273" s="5">
        <f>COUNTIF(B273:AI273,VERİ!$V$2)</f>
        <v>0</v>
      </c>
      <c r="AM273" s="6">
        <f>IF(A273="","",VERİ!E273)</f>
      </c>
      <c r="AN273" s="7">
        <f t="shared" si="17"/>
      </c>
      <c r="AO273" s="8">
        <f t="shared" si="18"/>
      </c>
      <c r="AP273" s="8">
        <f t="shared" si="19"/>
      </c>
      <c r="AQ273" s="8">
        <f t="shared" si="20"/>
      </c>
    </row>
    <row r="274" spans="1:43" ht="18" customHeight="1">
      <c r="A274" s="4"/>
      <c r="B274" s="4"/>
      <c r="C274" s="4"/>
      <c r="D274" s="4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5">
        <f>COUNTIF(B274:AI274,VERİ!$AA$2)</f>
        <v>0</v>
      </c>
      <c r="AK274" s="5">
        <f>COUNTIF(B274:AI274,VERİ!$AF$2)</f>
        <v>0</v>
      </c>
      <c r="AL274" s="5">
        <f>COUNTIF(B274:AI274,VERİ!$V$2)</f>
        <v>0</v>
      </c>
      <c r="AM274" s="6">
        <f>IF(A274="","",VERİ!E274)</f>
      </c>
      <c r="AN274" s="7">
        <f t="shared" si="17"/>
      </c>
      <c r="AO274" s="8">
        <f t="shared" si="18"/>
      </c>
      <c r="AP274" s="8">
        <f t="shared" si="19"/>
      </c>
      <c r="AQ274" s="8">
        <f t="shared" si="20"/>
      </c>
    </row>
    <row r="275" spans="1:43" ht="18" customHeight="1">
      <c r="A275" s="4"/>
      <c r="B275" s="4"/>
      <c r="C275" s="4"/>
      <c r="D275" s="4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5">
        <f>COUNTIF(B275:AI275,VERİ!$AA$2)</f>
        <v>0</v>
      </c>
      <c r="AK275" s="5">
        <f>COUNTIF(B275:AI275,VERİ!$AF$2)</f>
        <v>0</v>
      </c>
      <c r="AL275" s="5">
        <f>COUNTIF(B275:AI275,VERİ!$V$2)</f>
        <v>0</v>
      </c>
      <c r="AM275" s="6">
        <f>IF(A275="","",VERİ!E275)</f>
      </c>
      <c r="AN275" s="7">
        <f t="shared" si="17"/>
      </c>
      <c r="AO275" s="8">
        <f t="shared" si="18"/>
      </c>
      <c r="AP275" s="8">
        <f t="shared" si="19"/>
      </c>
      <c r="AQ275" s="8">
        <f t="shared" si="20"/>
      </c>
    </row>
    <row r="276" spans="1:43" ht="18" customHeight="1">
      <c r="A276" s="4"/>
      <c r="B276" s="4"/>
      <c r="C276" s="4"/>
      <c r="D276" s="4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5">
        <f>COUNTIF(B276:AI276,VERİ!$AA$2)</f>
        <v>0</v>
      </c>
      <c r="AK276" s="5">
        <f>COUNTIF(B276:AI276,VERİ!$AF$2)</f>
        <v>0</v>
      </c>
      <c r="AL276" s="5">
        <f>COUNTIF(B276:AI276,VERİ!$V$2)</f>
        <v>0</v>
      </c>
      <c r="AM276" s="6">
        <f>IF(A276="","",VERİ!E276)</f>
      </c>
      <c r="AN276" s="7">
        <f t="shared" si="17"/>
      </c>
      <c r="AO276" s="8">
        <f t="shared" si="18"/>
      </c>
      <c r="AP276" s="8">
        <f t="shared" si="19"/>
      </c>
      <c r="AQ276" s="8">
        <f t="shared" si="20"/>
      </c>
    </row>
    <row r="277" spans="1:43" ht="18" customHeight="1">
      <c r="A277" s="4"/>
      <c r="B277" s="4"/>
      <c r="C277" s="4"/>
      <c r="D277" s="4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5">
        <f>COUNTIF(B277:AI277,VERİ!$AA$2)</f>
        <v>0</v>
      </c>
      <c r="AK277" s="5">
        <f>COUNTIF(B277:AI277,VERİ!$AF$2)</f>
        <v>0</v>
      </c>
      <c r="AL277" s="5">
        <f>COUNTIF(B277:AI277,VERİ!$V$2)</f>
        <v>0</v>
      </c>
      <c r="AM277" s="6">
        <f>IF(A277="","",VERİ!E277)</f>
      </c>
      <c r="AN277" s="7">
        <f t="shared" si="17"/>
      </c>
      <c r="AO277" s="8">
        <f t="shared" si="18"/>
      </c>
      <c r="AP277" s="8">
        <f t="shared" si="19"/>
      </c>
      <c r="AQ277" s="8">
        <f t="shared" si="20"/>
      </c>
    </row>
    <row r="278" spans="1:43" ht="18" customHeight="1">
      <c r="A278" s="4"/>
      <c r="B278" s="4"/>
      <c r="C278" s="4"/>
      <c r="D278" s="4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5">
        <f>COUNTIF(B278:AI278,VERİ!$AA$2)</f>
        <v>0</v>
      </c>
      <c r="AK278" s="5">
        <f>COUNTIF(B278:AI278,VERİ!$AF$2)</f>
        <v>0</v>
      </c>
      <c r="AL278" s="5">
        <f>COUNTIF(B278:AI278,VERİ!$V$2)</f>
        <v>0</v>
      </c>
      <c r="AM278" s="6">
        <f>IF(A278="","",VERİ!E278)</f>
      </c>
      <c r="AN278" s="7">
        <f t="shared" si="17"/>
      </c>
      <c r="AO278" s="8">
        <f t="shared" si="18"/>
      </c>
      <c r="AP278" s="8">
        <f t="shared" si="19"/>
      </c>
      <c r="AQ278" s="8">
        <f t="shared" si="20"/>
      </c>
    </row>
    <row r="279" spans="1:43" ht="18" customHeight="1">
      <c r="A279" s="4"/>
      <c r="B279" s="4"/>
      <c r="C279" s="4"/>
      <c r="D279" s="4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5">
        <f>COUNTIF(B279:AI279,VERİ!$AA$2)</f>
        <v>0</v>
      </c>
      <c r="AK279" s="5">
        <f>COUNTIF(B279:AI279,VERİ!$AF$2)</f>
        <v>0</v>
      </c>
      <c r="AL279" s="5">
        <f>COUNTIF(B279:AI279,VERİ!$V$2)</f>
        <v>0</v>
      </c>
      <c r="AM279" s="6">
        <f>IF(A279="","",VERİ!E279)</f>
      </c>
      <c r="AN279" s="7">
        <f t="shared" si="17"/>
      </c>
      <c r="AO279" s="8">
        <f t="shared" si="18"/>
      </c>
      <c r="AP279" s="8">
        <f t="shared" si="19"/>
      </c>
      <c r="AQ279" s="8">
        <f t="shared" si="20"/>
      </c>
    </row>
    <row r="280" spans="1:43" ht="18" customHeight="1">
      <c r="A280" s="4"/>
      <c r="B280" s="4"/>
      <c r="C280" s="4"/>
      <c r="D280" s="4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5">
        <f>COUNTIF(B280:AI280,VERİ!$AA$2)</f>
        <v>0</v>
      </c>
      <c r="AK280" s="5">
        <f>COUNTIF(B280:AI280,VERİ!$AF$2)</f>
        <v>0</v>
      </c>
      <c r="AL280" s="5">
        <f>COUNTIF(B280:AI280,VERİ!$V$2)</f>
        <v>0</v>
      </c>
      <c r="AM280" s="6">
        <f>IF(A280="","",VERİ!E280)</f>
      </c>
      <c r="AN280" s="7">
        <f t="shared" si="17"/>
      </c>
      <c r="AO280" s="8">
        <f t="shared" si="18"/>
      </c>
      <c r="AP280" s="8">
        <f t="shared" si="19"/>
      </c>
      <c r="AQ280" s="8">
        <f t="shared" si="20"/>
      </c>
    </row>
    <row r="281" spans="1:43" ht="18" customHeight="1">
      <c r="A281" s="4"/>
      <c r="B281" s="4"/>
      <c r="C281" s="4"/>
      <c r="D281" s="4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5">
        <f>COUNTIF(B281:AI281,VERİ!$AA$2)</f>
        <v>0</v>
      </c>
      <c r="AK281" s="5">
        <f>COUNTIF(B281:AI281,VERİ!$AF$2)</f>
        <v>0</v>
      </c>
      <c r="AL281" s="5">
        <f>COUNTIF(B281:AI281,VERİ!$V$2)</f>
        <v>0</v>
      </c>
      <c r="AM281" s="6">
        <f>IF(A281="","",VERİ!E281)</f>
      </c>
      <c r="AN281" s="7">
        <f t="shared" si="17"/>
      </c>
      <c r="AO281" s="8">
        <f t="shared" si="18"/>
      </c>
      <c r="AP281" s="8">
        <f t="shared" si="19"/>
      </c>
      <c r="AQ281" s="8">
        <f t="shared" si="20"/>
      </c>
    </row>
    <row r="282" spans="1:43" ht="18" customHeight="1">
      <c r="A282" s="4"/>
      <c r="B282" s="4"/>
      <c r="C282" s="4"/>
      <c r="D282" s="4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5">
        <f>COUNTIF(B282:AI282,VERİ!$AA$2)</f>
        <v>0</v>
      </c>
      <c r="AK282" s="5">
        <f>COUNTIF(B282:AI282,VERİ!$AF$2)</f>
        <v>0</v>
      </c>
      <c r="AL282" s="5">
        <f>COUNTIF(B282:AI282,VERİ!$V$2)</f>
        <v>0</v>
      </c>
      <c r="AM282" s="6">
        <f>IF(A282="","",VERİ!E282)</f>
      </c>
      <c r="AN282" s="7">
        <f t="shared" si="17"/>
      </c>
      <c r="AO282" s="8">
        <f t="shared" si="18"/>
      </c>
      <c r="AP282" s="8">
        <f t="shared" si="19"/>
      </c>
      <c r="AQ282" s="8">
        <f t="shared" si="20"/>
      </c>
    </row>
    <row r="283" spans="1:43" ht="18" customHeight="1">
      <c r="A283" s="4"/>
      <c r="B283" s="4"/>
      <c r="C283" s="4"/>
      <c r="D283" s="4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5">
        <f>COUNTIF(B283:AI283,VERİ!$AA$2)</f>
        <v>0</v>
      </c>
      <c r="AK283" s="5">
        <f>COUNTIF(B283:AI283,VERİ!$AF$2)</f>
        <v>0</v>
      </c>
      <c r="AL283" s="5">
        <f>COUNTIF(B283:AI283,VERİ!$V$2)</f>
        <v>0</v>
      </c>
      <c r="AM283" s="6">
        <f>IF(A283="","",VERİ!E283)</f>
      </c>
      <c r="AN283" s="7">
        <f t="shared" si="17"/>
      </c>
      <c r="AO283" s="8">
        <f t="shared" si="18"/>
      </c>
      <c r="AP283" s="8">
        <f t="shared" si="19"/>
      </c>
      <c r="AQ283" s="8">
        <f t="shared" si="20"/>
      </c>
    </row>
    <row r="284" spans="1:43" ht="18" customHeight="1">
      <c r="A284" s="4"/>
      <c r="B284" s="4"/>
      <c r="C284" s="4"/>
      <c r="D284" s="4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5">
        <f>COUNTIF(B284:AI284,VERİ!$AA$2)</f>
        <v>0</v>
      </c>
      <c r="AK284" s="5">
        <f>COUNTIF(B284:AI284,VERİ!$AF$2)</f>
        <v>0</v>
      </c>
      <c r="AL284" s="5">
        <f>COUNTIF(B284:AI284,VERİ!$V$2)</f>
        <v>0</v>
      </c>
      <c r="AM284" s="6">
        <f>IF(A284="","",VERİ!E284)</f>
      </c>
      <c r="AN284" s="7">
        <f t="shared" si="17"/>
      </c>
      <c r="AO284" s="8">
        <f t="shared" si="18"/>
      </c>
      <c r="AP284" s="8">
        <f t="shared" si="19"/>
      </c>
      <c r="AQ284" s="8">
        <f t="shared" si="20"/>
      </c>
    </row>
    <row r="285" spans="1:43" ht="18" customHeight="1">
      <c r="A285" s="4"/>
      <c r="B285" s="4"/>
      <c r="C285" s="4"/>
      <c r="D285" s="4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5">
        <f>COUNTIF(B285:AI285,VERİ!$AA$2)</f>
        <v>0</v>
      </c>
      <c r="AK285" s="5">
        <f>COUNTIF(B285:AI285,VERİ!$AF$2)</f>
        <v>0</v>
      </c>
      <c r="AL285" s="5">
        <f>COUNTIF(B285:AI285,VERİ!$V$2)</f>
        <v>0</v>
      </c>
      <c r="AM285" s="6">
        <f>IF(A285="","",VERİ!E285)</f>
      </c>
      <c r="AN285" s="7">
        <f t="shared" si="17"/>
      </c>
      <c r="AO285" s="8">
        <f t="shared" si="18"/>
      </c>
      <c r="AP285" s="8">
        <f t="shared" si="19"/>
      </c>
      <c r="AQ285" s="8">
        <f t="shared" si="20"/>
      </c>
    </row>
    <row r="286" spans="1:43" ht="18" customHeight="1">
      <c r="A286" s="4"/>
      <c r="B286" s="4"/>
      <c r="C286" s="4"/>
      <c r="D286" s="4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5">
        <f>COUNTIF(B286:AI286,VERİ!$AA$2)</f>
        <v>0</v>
      </c>
      <c r="AK286" s="5">
        <f>COUNTIF(B286:AI286,VERİ!$AF$2)</f>
        <v>0</v>
      </c>
      <c r="AL286" s="5">
        <f>COUNTIF(B286:AI286,VERİ!$V$2)</f>
        <v>0</v>
      </c>
      <c r="AM286" s="6">
        <f>IF(A286="","",VERİ!E286)</f>
      </c>
      <c r="AN286" s="7">
        <f t="shared" si="17"/>
      </c>
      <c r="AO286" s="8">
        <f t="shared" si="18"/>
      </c>
      <c r="AP286" s="8">
        <f t="shared" si="19"/>
      </c>
      <c r="AQ286" s="8">
        <f t="shared" si="20"/>
      </c>
    </row>
    <row r="287" spans="1:43" ht="18" customHeight="1">
      <c r="A287" s="4"/>
      <c r="B287" s="4"/>
      <c r="C287" s="4"/>
      <c r="D287" s="4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5">
        <f>COUNTIF(B287:AI287,VERİ!$AA$2)</f>
        <v>0</v>
      </c>
      <c r="AK287" s="5">
        <f>COUNTIF(B287:AI287,VERİ!$AF$2)</f>
        <v>0</v>
      </c>
      <c r="AL287" s="5">
        <f>COUNTIF(B287:AI287,VERİ!$V$2)</f>
        <v>0</v>
      </c>
      <c r="AM287" s="6">
        <f>IF(A287="","",VERİ!E287)</f>
      </c>
      <c r="AN287" s="7">
        <f t="shared" si="17"/>
      </c>
      <c r="AO287" s="8">
        <f t="shared" si="18"/>
      </c>
      <c r="AP287" s="8">
        <f t="shared" si="19"/>
      </c>
      <c r="AQ287" s="8">
        <f t="shared" si="20"/>
      </c>
    </row>
    <row r="288" spans="1:43" ht="18" customHeight="1">
      <c r="A288" s="4"/>
      <c r="B288" s="4"/>
      <c r="C288" s="4"/>
      <c r="D288" s="4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5">
        <f>COUNTIF(B288:AI288,VERİ!$AA$2)</f>
        <v>0</v>
      </c>
      <c r="AK288" s="5">
        <f>COUNTIF(B288:AI288,VERİ!$AF$2)</f>
        <v>0</v>
      </c>
      <c r="AL288" s="5">
        <f>COUNTIF(B288:AI288,VERİ!$V$2)</f>
        <v>0</v>
      </c>
      <c r="AM288" s="6">
        <f>IF(A288="","",VERİ!E288)</f>
      </c>
      <c r="AN288" s="7">
        <f t="shared" si="17"/>
      </c>
      <c r="AO288" s="8">
        <f t="shared" si="18"/>
      </c>
      <c r="AP288" s="8">
        <f t="shared" si="19"/>
      </c>
      <c r="AQ288" s="8">
        <f t="shared" si="20"/>
      </c>
    </row>
    <row r="289" spans="1:43" ht="18" customHeight="1">
      <c r="A289" s="4"/>
      <c r="B289" s="4"/>
      <c r="C289" s="4"/>
      <c r="D289" s="4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5">
        <f>COUNTIF(B289:AI289,VERİ!$AA$2)</f>
        <v>0</v>
      </c>
      <c r="AK289" s="5">
        <f>COUNTIF(B289:AI289,VERİ!$AF$2)</f>
        <v>0</v>
      </c>
      <c r="AL289" s="5">
        <f>COUNTIF(B289:AI289,VERİ!$V$2)</f>
        <v>0</v>
      </c>
      <c r="AM289" s="6">
        <f>IF(A289="","",VERİ!E289)</f>
      </c>
      <c r="AN289" s="7">
        <f t="shared" si="17"/>
      </c>
      <c r="AO289" s="8">
        <f t="shared" si="18"/>
      </c>
      <c r="AP289" s="8">
        <f t="shared" si="19"/>
      </c>
      <c r="AQ289" s="8">
        <f t="shared" si="20"/>
      </c>
    </row>
    <row r="290" spans="1:43" ht="18" customHeight="1">
      <c r="A290" s="4"/>
      <c r="B290" s="4"/>
      <c r="C290" s="4"/>
      <c r="D290" s="4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5">
        <f>COUNTIF(B290:AI290,VERİ!$AA$2)</f>
        <v>0</v>
      </c>
      <c r="AK290" s="5">
        <f>COUNTIF(B290:AI290,VERİ!$AF$2)</f>
        <v>0</v>
      </c>
      <c r="AL290" s="5">
        <f>COUNTIF(B290:AI290,VERİ!$V$2)</f>
        <v>0</v>
      </c>
      <c r="AM290" s="6">
        <f>IF(A290="","",VERİ!E290)</f>
      </c>
      <c r="AN290" s="7">
        <f t="shared" si="17"/>
      </c>
      <c r="AO290" s="8">
        <f t="shared" si="18"/>
      </c>
      <c r="AP290" s="8">
        <f t="shared" si="19"/>
      </c>
      <c r="AQ290" s="8">
        <f t="shared" si="20"/>
      </c>
    </row>
    <row r="291" spans="1:43" ht="18" customHeight="1">
      <c r="A291" s="4"/>
      <c r="B291" s="4"/>
      <c r="C291" s="4"/>
      <c r="D291" s="4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5">
        <f>COUNTIF(B291:AI291,VERİ!$AA$2)</f>
        <v>0</v>
      </c>
      <c r="AK291" s="5">
        <f>COUNTIF(B291:AI291,VERİ!$AF$2)</f>
        <v>0</v>
      </c>
      <c r="AL291" s="5">
        <f>COUNTIF(B291:AI291,VERİ!$V$2)</f>
        <v>0</v>
      </c>
      <c r="AM291" s="6">
        <f>IF(A291="","",VERİ!E291)</f>
      </c>
      <c r="AN291" s="7">
        <f t="shared" si="17"/>
      </c>
      <c r="AO291" s="8">
        <f t="shared" si="18"/>
      </c>
      <c r="AP291" s="8">
        <f t="shared" si="19"/>
      </c>
      <c r="AQ291" s="8">
        <f t="shared" si="20"/>
      </c>
    </row>
    <row r="292" spans="1:43" ht="18" customHeight="1">
      <c r="A292" s="4"/>
      <c r="B292" s="4"/>
      <c r="C292" s="4"/>
      <c r="D292" s="4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5">
        <f>COUNTIF(B292:AI292,VERİ!$AA$2)</f>
        <v>0</v>
      </c>
      <c r="AK292" s="5">
        <f>COUNTIF(B292:AI292,VERİ!$AF$2)</f>
        <v>0</v>
      </c>
      <c r="AL292" s="5">
        <f>COUNTIF(B292:AI292,VERİ!$V$2)</f>
        <v>0</v>
      </c>
      <c r="AM292" s="6">
        <f>IF(A292="","",VERİ!E292)</f>
      </c>
      <c r="AN292" s="7">
        <f t="shared" si="17"/>
      </c>
      <c r="AO292" s="8">
        <f t="shared" si="18"/>
      </c>
      <c r="AP292" s="8">
        <f t="shared" si="19"/>
      </c>
      <c r="AQ292" s="8">
        <f t="shared" si="20"/>
      </c>
    </row>
    <row r="293" spans="1:43" ht="18" customHeight="1">
      <c r="A293" s="4"/>
      <c r="B293" s="4"/>
      <c r="C293" s="4"/>
      <c r="D293" s="4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5">
        <f>COUNTIF(B293:AI293,VERİ!$AA$2)</f>
        <v>0</v>
      </c>
      <c r="AK293" s="5">
        <f>COUNTIF(B293:AI293,VERİ!$AF$2)</f>
        <v>0</v>
      </c>
      <c r="AL293" s="5">
        <f>COUNTIF(B293:AI293,VERİ!$V$2)</f>
        <v>0</v>
      </c>
      <c r="AM293" s="6">
        <f>IF(A293="","",VERİ!E293)</f>
      </c>
      <c r="AN293" s="7">
        <f t="shared" si="17"/>
      </c>
      <c r="AO293" s="8">
        <f t="shared" si="18"/>
      </c>
      <c r="AP293" s="8">
        <f t="shared" si="19"/>
      </c>
      <c r="AQ293" s="8">
        <f t="shared" si="20"/>
      </c>
    </row>
    <row r="294" spans="1:43" ht="18" customHeight="1">
      <c r="A294" s="4"/>
      <c r="B294" s="4"/>
      <c r="C294" s="4"/>
      <c r="D294" s="4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5">
        <f>COUNTIF(B294:AI294,VERİ!$AA$2)</f>
        <v>0</v>
      </c>
      <c r="AK294" s="5">
        <f>COUNTIF(B294:AI294,VERİ!$AF$2)</f>
        <v>0</v>
      </c>
      <c r="AL294" s="5">
        <f>COUNTIF(B294:AI294,VERİ!$V$2)</f>
        <v>0</v>
      </c>
      <c r="AM294" s="6">
        <f>IF(A294="","",VERİ!E294)</f>
      </c>
      <c r="AN294" s="7">
        <f t="shared" si="17"/>
      </c>
      <c r="AO294" s="8">
        <f t="shared" si="18"/>
      </c>
      <c r="AP294" s="8">
        <f t="shared" si="19"/>
      </c>
      <c r="AQ294" s="8">
        <f t="shared" si="20"/>
      </c>
    </row>
    <row r="295" spans="1:43" ht="18" customHeight="1">
      <c r="A295" s="4"/>
      <c r="B295" s="4"/>
      <c r="C295" s="4"/>
      <c r="D295" s="4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5">
        <f>COUNTIF(B295:AI295,VERİ!$AA$2)</f>
        <v>0</v>
      </c>
      <c r="AK295" s="5">
        <f>COUNTIF(B295:AI295,VERİ!$AF$2)</f>
        <v>0</v>
      </c>
      <c r="AL295" s="5">
        <f>COUNTIF(B295:AI295,VERİ!$V$2)</f>
        <v>0</v>
      </c>
      <c r="AM295" s="6">
        <f>IF(A295="","",VERİ!E295)</f>
      </c>
      <c r="AN295" s="7">
        <f t="shared" si="17"/>
      </c>
      <c r="AO295" s="8">
        <f t="shared" si="18"/>
      </c>
      <c r="AP295" s="8">
        <f t="shared" si="19"/>
      </c>
      <c r="AQ295" s="8">
        <f t="shared" si="20"/>
      </c>
    </row>
    <row r="296" spans="1:43" ht="18" customHeight="1">
      <c r="A296" s="4"/>
      <c r="B296" s="4"/>
      <c r="C296" s="4"/>
      <c r="D296" s="4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5">
        <f>COUNTIF(B296:AI296,VERİ!$AA$2)</f>
        <v>0</v>
      </c>
      <c r="AK296" s="5">
        <f>COUNTIF(B296:AI296,VERİ!$AF$2)</f>
        <v>0</v>
      </c>
      <c r="AL296" s="5">
        <f>COUNTIF(B296:AI296,VERİ!$V$2)</f>
        <v>0</v>
      </c>
      <c r="AM296" s="6">
        <f>IF(A296="","",VERİ!E296)</f>
      </c>
      <c r="AN296" s="7">
        <f t="shared" si="17"/>
      </c>
      <c r="AO296" s="8">
        <f t="shared" si="18"/>
      </c>
      <c r="AP296" s="8">
        <f t="shared" si="19"/>
      </c>
      <c r="AQ296" s="8">
        <f t="shared" si="20"/>
      </c>
    </row>
    <row r="297" spans="1:43" ht="18" customHeight="1">
      <c r="A297" s="4"/>
      <c r="B297" s="4"/>
      <c r="C297" s="4"/>
      <c r="D297" s="4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5">
        <f>COUNTIF(B297:AI297,VERİ!$AA$2)</f>
        <v>0</v>
      </c>
      <c r="AK297" s="5">
        <f>COUNTIF(B297:AI297,VERİ!$AF$2)</f>
        <v>0</v>
      </c>
      <c r="AL297" s="5">
        <f>COUNTIF(B297:AI297,VERİ!$V$2)</f>
        <v>0</v>
      </c>
      <c r="AM297" s="6">
        <f>IF(A297="","",VERİ!E297)</f>
      </c>
      <c r="AN297" s="7">
        <f t="shared" si="17"/>
      </c>
      <c r="AO297" s="8">
        <f t="shared" si="18"/>
      </c>
      <c r="AP297" s="8">
        <f t="shared" si="19"/>
      </c>
      <c r="AQ297" s="8">
        <f t="shared" si="20"/>
      </c>
    </row>
    <row r="298" spans="1:43" ht="18" customHeight="1">
      <c r="A298" s="4"/>
      <c r="B298" s="4"/>
      <c r="C298" s="4"/>
      <c r="D298" s="4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5">
        <f>COUNTIF(B298:AI298,VERİ!$AA$2)</f>
        <v>0</v>
      </c>
      <c r="AK298" s="5">
        <f>COUNTIF(B298:AI298,VERİ!$AF$2)</f>
        <v>0</v>
      </c>
      <c r="AL298" s="5">
        <f>COUNTIF(B298:AI298,VERİ!$V$2)</f>
        <v>0</v>
      </c>
      <c r="AM298" s="6">
        <f>IF(A298="","",VERİ!E298)</f>
      </c>
      <c r="AN298" s="7">
        <f t="shared" si="17"/>
      </c>
      <c r="AO298" s="8">
        <f t="shared" si="18"/>
      </c>
      <c r="AP298" s="8">
        <f t="shared" si="19"/>
      </c>
      <c r="AQ298" s="8">
        <f t="shared" si="20"/>
      </c>
    </row>
    <row r="299" spans="1:43" ht="18" customHeight="1">
      <c r="A299" s="4"/>
      <c r="B299" s="4"/>
      <c r="C299" s="4"/>
      <c r="D299" s="4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5">
        <f>COUNTIF(B299:AI299,VERİ!$AA$2)</f>
        <v>0</v>
      </c>
      <c r="AK299" s="5">
        <f>COUNTIF(B299:AI299,VERİ!$AF$2)</f>
        <v>0</v>
      </c>
      <c r="AL299" s="5">
        <f>COUNTIF(B299:AI299,VERİ!$V$2)</f>
        <v>0</v>
      </c>
      <c r="AM299" s="6">
        <f>IF(A299="","",VERİ!E299)</f>
      </c>
      <c r="AN299" s="7">
        <f t="shared" si="17"/>
      </c>
      <c r="AO299" s="8">
        <f t="shared" si="18"/>
      </c>
      <c r="AP299" s="8">
        <f t="shared" si="19"/>
      </c>
      <c r="AQ299" s="8">
        <f t="shared" si="20"/>
      </c>
    </row>
    <row r="300" spans="1:43" ht="18" customHeight="1">
      <c r="A300" s="4"/>
      <c r="B300" s="4"/>
      <c r="C300" s="4"/>
      <c r="D300" s="4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5">
        <f>COUNTIF(B300:AI300,VERİ!$AA$2)</f>
        <v>0</v>
      </c>
      <c r="AK300" s="5">
        <f>COUNTIF(B300:AI300,VERİ!$AF$2)</f>
        <v>0</v>
      </c>
      <c r="AL300" s="5">
        <f>COUNTIF(B300:AI300,VERİ!$V$2)</f>
        <v>0</v>
      </c>
      <c r="AM300" s="6">
        <f>IF(A300="","",VERİ!E300)</f>
      </c>
      <c r="AN300" s="7">
        <f t="shared" si="17"/>
      </c>
      <c r="AO300" s="8">
        <f t="shared" si="18"/>
      </c>
      <c r="AP300" s="8">
        <f t="shared" si="19"/>
      </c>
      <c r="AQ300" s="8">
        <f t="shared" si="20"/>
      </c>
    </row>
    <row r="301" spans="1:43" ht="18" customHeight="1">
      <c r="A301" s="4"/>
      <c r="B301" s="4"/>
      <c r="C301" s="4"/>
      <c r="D301" s="4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5">
        <f>COUNTIF(B301:AI301,VERİ!$AA$2)</f>
        <v>0</v>
      </c>
      <c r="AK301" s="5">
        <f>COUNTIF(B301:AI301,VERİ!$AF$2)</f>
        <v>0</v>
      </c>
      <c r="AL301" s="5">
        <f>COUNTIF(B301:AI301,VERİ!$V$2)</f>
        <v>0</v>
      </c>
      <c r="AM301" s="6">
        <f>IF(A301="","",VERİ!E301)</f>
      </c>
      <c r="AN301" s="7">
        <f t="shared" si="17"/>
      </c>
      <c r="AO301" s="8">
        <f t="shared" si="18"/>
      </c>
      <c r="AP301" s="8">
        <f t="shared" si="19"/>
      </c>
      <c r="AQ301" s="8">
        <f t="shared" si="20"/>
      </c>
    </row>
    <row r="302" spans="1:43" ht="18" customHeight="1">
      <c r="A302" s="4"/>
      <c r="B302" s="4"/>
      <c r="C302" s="4"/>
      <c r="D302" s="4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5">
        <f>COUNTIF(B302:AI302,VERİ!$AA$2)</f>
        <v>0</v>
      </c>
      <c r="AK302" s="5">
        <f>COUNTIF(B302:AI302,VERİ!$AF$2)</f>
        <v>0</v>
      </c>
      <c r="AL302" s="5">
        <f>COUNTIF(B302:AI302,VERİ!$V$2)</f>
        <v>0</v>
      </c>
      <c r="AM302" s="6">
        <f>IF(A302="","",VERİ!E302)</f>
      </c>
      <c r="AN302" s="7">
        <f t="shared" si="17"/>
      </c>
      <c r="AO302" s="8">
        <f t="shared" si="18"/>
      </c>
      <c r="AP302" s="8">
        <f t="shared" si="19"/>
      </c>
      <c r="AQ302" s="8">
        <f t="shared" si="20"/>
      </c>
    </row>
    <row r="303" spans="1:43" ht="18" customHeight="1">
      <c r="A303" s="4"/>
      <c r="B303" s="4"/>
      <c r="C303" s="4"/>
      <c r="D303" s="4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5">
        <f>COUNTIF(B303:AI303,VERİ!$AA$2)</f>
        <v>0</v>
      </c>
      <c r="AK303" s="5">
        <f>COUNTIF(B303:AI303,VERİ!$AF$2)</f>
        <v>0</v>
      </c>
      <c r="AL303" s="5">
        <f>COUNTIF(B303:AI303,VERİ!$V$2)</f>
        <v>0</v>
      </c>
      <c r="AM303" s="6">
        <f>IF(A303="","",VERİ!E303)</f>
      </c>
      <c r="AN303" s="7">
        <f t="shared" si="17"/>
      </c>
      <c r="AO303" s="8">
        <f t="shared" si="18"/>
      </c>
      <c r="AP303" s="8">
        <f t="shared" si="19"/>
      </c>
      <c r="AQ303" s="8">
        <f t="shared" si="20"/>
      </c>
    </row>
    <row r="304" spans="1:43" ht="18" customHeight="1">
      <c r="A304" s="4"/>
      <c r="B304" s="4"/>
      <c r="C304" s="4"/>
      <c r="D304" s="4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5">
        <f>COUNTIF(B304:AI304,VERİ!$AA$2)</f>
        <v>0</v>
      </c>
      <c r="AK304" s="5">
        <f>COUNTIF(B304:AI304,VERİ!$AF$2)</f>
        <v>0</v>
      </c>
      <c r="AL304" s="5">
        <f>COUNTIF(B304:AI304,VERİ!$V$2)</f>
        <v>0</v>
      </c>
      <c r="AM304" s="6">
        <f>IF(A304="","",VERİ!E304)</f>
      </c>
      <c r="AN304" s="7">
        <f t="shared" si="17"/>
      </c>
      <c r="AO304" s="8">
        <f t="shared" si="18"/>
      </c>
      <c r="AP304" s="8">
        <f t="shared" si="19"/>
      </c>
      <c r="AQ304" s="8">
        <f t="shared" si="20"/>
      </c>
    </row>
    <row r="305" spans="1:43" ht="18" customHeight="1">
      <c r="A305" s="4"/>
      <c r="B305" s="4"/>
      <c r="C305" s="4"/>
      <c r="D305" s="4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5">
        <f>COUNTIF(B305:AI305,VERİ!$AA$2)</f>
        <v>0</v>
      </c>
      <c r="AK305" s="5">
        <f>COUNTIF(B305:AI305,VERİ!$AF$2)</f>
        <v>0</v>
      </c>
      <c r="AL305" s="5">
        <f>COUNTIF(B305:AI305,VERİ!$V$2)</f>
        <v>0</v>
      </c>
      <c r="AM305" s="6">
        <f>IF(A305="","",VERİ!E305)</f>
      </c>
      <c r="AN305" s="7">
        <f t="shared" si="17"/>
      </c>
      <c r="AO305" s="8">
        <f t="shared" si="18"/>
      </c>
      <c r="AP305" s="8">
        <f t="shared" si="19"/>
      </c>
      <c r="AQ305" s="8">
        <f t="shared" si="20"/>
      </c>
    </row>
    <row r="306" spans="1:43" ht="18" customHeight="1">
      <c r="A306" s="4"/>
      <c r="B306" s="4"/>
      <c r="C306" s="4"/>
      <c r="D306" s="4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5">
        <f>COUNTIF(B306:AI306,VERİ!$AA$2)</f>
        <v>0</v>
      </c>
      <c r="AK306" s="5">
        <f>COUNTIF(B306:AI306,VERİ!$AF$2)</f>
        <v>0</v>
      </c>
      <c r="AL306" s="5">
        <f>COUNTIF(B306:AI306,VERİ!$V$2)</f>
        <v>0</v>
      </c>
      <c r="AM306" s="6">
        <f>IF(A306="","",VERİ!E306)</f>
      </c>
      <c r="AN306" s="7">
        <f t="shared" si="17"/>
      </c>
      <c r="AO306" s="8">
        <f t="shared" si="18"/>
      </c>
      <c r="AP306" s="8">
        <f t="shared" si="19"/>
      </c>
      <c r="AQ306" s="8">
        <f t="shared" si="20"/>
      </c>
    </row>
    <row r="307" spans="1:43" ht="18" customHeight="1">
      <c r="A307" s="4"/>
      <c r="B307" s="4"/>
      <c r="C307" s="4"/>
      <c r="D307" s="4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5">
        <f>COUNTIF(B307:AI307,VERİ!$AA$2)</f>
        <v>0</v>
      </c>
      <c r="AK307" s="5">
        <f>COUNTIF(B307:AI307,VERİ!$AF$2)</f>
        <v>0</v>
      </c>
      <c r="AL307" s="5">
        <f>COUNTIF(B307:AI307,VERİ!$V$2)</f>
        <v>0</v>
      </c>
      <c r="AM307" s="6">
        <f>IF(A307="","",VERİ!E307)</f>
      </c>
      <c r="AN307" s="7">
        <f t="shared" si="17"/>
      </c>
      <c r="AO307" s="8">
        <f t="shared" si="18"/>
      </c>
      <c r="AP307" s="8">
        <f t="shared" si="19"/>
      </c>
      <c r="AQ307" s="8">
        <f t="shared" si="20"/>
      </c>
    </row>
    <row r="308" spans="1:43" ht="18" customHeight="1">
      <c r="A308" s="4"/>
      <c r="B308" s="4"/>
      <c r="C308" s="4"/>
      <c r="D308" s="4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5">
        <f>COUNTIF(B308:AI308,VERİ!$AA$2)</f>
        <v>0</v>
      </c>
      <c r="AK308" s="5">
        <f>COUNTIF(B308:AI308,VERİ!$AF$2)</f>
        <v>0</v>
      </c>
      <c r="AL308" s="5">
        <f>COUNTIF(B308:AI308,VERİ!$V$2)</f>
        <v>0</v>
      </c>
      <c r="AM308" s="6">
        <f>IF(A308="","",VERİ!E308)</f>
      </c>
      <c r="AN308" s="7">
        <f t="shared" si="17"/>
      </c>
      <c r="AO308" s="8">
        <f t="shared" si="18"/>
      </c>
      <c r="AP308" s="8">
        <f t="shared" si="19"/>
      </c>
      <c r="AQ308" s="8">
        <f t="shared" si="20"/>
      </c>
    </row>
    <row r="309" spans="1:43" ht="18" customHeight="1">
      <c r="A309" s="4"/>
      <c r="B309" s="4"/>
      <c r="C309" s="4"/>
      <c r="D309" s="4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5">
        <f>COUNTIF(B309:AI309,VERİ!$AA$2)</f>
        <v>0</v>
      </c>
      <c r="AK309" s="5">
        <f>COUNTIF(B309:AI309,VERİ!$AF$2)</f>
        <v>0</v>
      </c>
      <c r="AL309" s="5">
        <f>COUNTIF(B309:AI309,VERİ!$V$2)</f>
        <v>0</v>
      </c>
      <c r="AM309" s="6">
        <f>IF(A309="","",VERİ!E309)</f>
      </c>
      <c r="AN309" s="7">
        <f t="shared" si="17"/>
      </c>
      <c r="AO309" s="8">
        <f t="shared" si="18"/>
      </c>
      <c r="AP309" s="8">
        <f t="shared" si="19"/>
      </c>
      <c r="AQ309" s="8">
        <f t="shared" si="20"/>
      </c>
    </row>
    <row r="310" spans="1:43" ht="18" customHeight="1">
      <c r="A310" s="4"/>
      <c r="B310" s="4"/>
      <c r="C310" s="4"/>
      <c r="D310" s="4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5">
        <f>COUNTIF(B310:AI310,VERİ!$AA$2)</f>
        <v>0</v>
      </c>
      <c r="AK310" s="5">
        <f>COUNTIF(B310:AI310,VERİ!$AF$2)</f>
        <v>0</v>
      </c>
      <c r="AL310" s="5">
        <f>COUNTIF(B310:AI310,VERİ!$V$2)</f>
        <v>0</v>
      </c>
      <c r="AM310" s="6">
        <f>IF(A310="","",VERİ!E310)</f>
      </c>
      <c r="AN310" s="7">
        <f t="shared" si="17"/>
      </c>
      <c r="AO310" s="8">
        <f t="shared" si="18"/>
      </c>
      <c r="AP310" s="8">
        <f t="shared" si="19"/>
      </c>
      <c r="AQ310" s="8">
        <f t="shared" si="20"/>
      </c>
    </row>
    <row r="311" spans="1:43" ht="18" customHeight="1">
      <c r="A311" s="4"/>
      <c r="B311" s="4"/>
      <c r="C311" s="4"/>
      <c r="D311" s="4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5">
        <f>COUNTIF(B311:AI311,VERİ!$AA$2)</f>
        <v>0</v>
      </c>
      <c r="AK311" s="5">
        <f>COUNTIF(B311:AI311,VERİ!$AF$2)</f>
        <v>0</v>
      </c>
      <c r="AL311" s="5">
        <f>COUNTIF(B311:AI311,VERİ!$V$2)</f>
        <v>0</v>
      </c>
      <c r="AM311" s="6">
        <f>IF(A311="","",VERİ!E311)</f>
      </c>
      <c r="AN311" s="7">
        <f t="shared" si="17"/>
      </c>
      <c r="AO311" s="8">
        <f t="shared" si="18"/>
      </c>
      <c r="AP311" s="8">
        <f t="shared" si="19"/>
      </c>
      <c r="AQ311" s="8">
        <f t="shared" si="20"/>
      </c>
    </row>
    <row r="312" spans="1:43" ht="18" customHeight="1">
      <c r="A312" s="4"/>
      <c r="B312" s="4"/>
      <c r="C312" s="4"/>
      <c r="D312" s="4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5">
        <f>COUNTIF(B312:AI312,VERİ!$AA$2)</f>
        <v>0</v>
      </c>
      <c r="AK312" s="5">
        <f>COUNTIF(B312:AI312,VERİ!$AF$2)</f>
        <v>0</v>
      </c>
      <c r="AL312" s="5">
        <f>COUNTIF(B312:AI312,VERİ!$V$2)</f>
        <v>0</v>
      </c>
      <c r="AM312" s="6">
        <f>IF(A312="","",VERİ!E312)</f>
      </c>
      <c r="AN312" s="7">
        <f t="shared" si="17"/>
      </c>
      <c r="AO312" s="8">
        <f t="shared" si="18"/>
      </c>
      <c r="AP312" s="8">
        <f t="shared" si="19"/>
      </c>
      <c r="AQ312" s="8">
        <f t="shared" si="20"/>
      </c>
    </row>
    <row r="313" spans="1:43" ht="18" customHeight="1">
      <c r="A313" s="4"/>
      <c r="B313" s="4"/>
      <c r="C313" s="4"/>
      <c r="D313" s="4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5">
        <f>COUNTIF(B313:AI313,VERİ!$AA$2)</f>
        <v>0</v>
      </c>
      <c r="AK313" s="5">
        <f>COUNTIF(B313:AI313,VERİ!$AF$2)</f>
        <v>0</v>
      </c>
      <c r="AL313" s="5">
        <f>COUNTIF(B313:AI313,VERİ!$V$2)</f>
        <v>0</v>
      </c>
      <c r="AM313" s="6">
        <f>IF(A313="","",VERİ!E313)</f>
      </c>
      <c r="AN313" s="7">
        <f t="shared" si="17"/>
      </c>
      <c r="AO313" s="8">
        <f t="shared" si="18"/>
      </c>
      <c r="AP313" s="8">
        <f t="shared" si="19"/>
      </c>
      <c r="AQ313" s="8">
        <f t="shared" si="20"/>
      </c>
    </row>
    <row r="314" spans="1:43" ht="18" customHeight="1">
      <c r="A314" s="4"/>
      <c r="B314" s="4"/>
      <c r="C314" s="4"/>
      <c r="D314" s="4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5">
        <f>COUNTIF(B314:AI314,VERİ!$AA$2)</f>
        <v>0</v>
      </c>
      <c r="AK314" s="5">
        <f>COUNTIF(B314:AI314,VERİ!$AF$2)</f>
        <v>0</v>
      </c>
      <c r="AL314" s="5">
        <f>COUNTIF(B314:AI314,VERİ!$V$2)</f>
        <v>0</v>
      </c>
      <c r="AM314" s="6">
        <f>IF(A314="","",VERİ!E314)</f>
      </c>
      <c r="AN314" s="7">
        <f t="shared" si="17"/>
      </c>
      <c r="AO314" s="8">
        <f t="shared" si="18"/>
      </c>
      <c r="AP314" s="8">
        <f t="shared" si="19"/>
      </c>
      <c r="AQ314" s="8">
        <f t="shared" si="20"/>
      </c>
    </row>
    <row r="315" spans="1:43" ht="18" customHeight="1">
      <c r="A315" s="4"/>
      <c r="B315" s="4"/>
      <c r="C315" s="4"/>
      <c r="D315" s="4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5">
        <f>COUNTIF(B315:AI315,VERİ!$AA$2)</f>
        <v>0</v>
      </c>
      <c r="AK315" s="5">
        <f>COUNTIF(B315:AI315,VERİ!$AF$2)</f>
        <v>0</v>
      </c>
      <c r="AL315" s="5">
        <f>COUNTIF(B315:AI315,VERİ!$V$2)</f>
        <v>0</v>
      </c>
      <c r="AM315" s="6">
        <f>IF(A315="","",VERİ!E315)</f>
      </c>
      <c r="AN315" s="7">
        <f t="shared" si="17"/>
      </c>
      <c r="AO315" s="8">
        <f t="shared" si="18"/>
      </c>
      <c r="AP315" s="8">
        <f t="shared" si="19"/>
      </c>
      <c r="AQ315" s="8">
        <f t="shared" si="20"/>
      </c>
    </row>
    <row r="316" spans="1:43" ht="18" customHeight="1">
      <c r="A316" s="4"/>
      <c r="B316" s="4"/>
      <c r="C316" s="4"/>
      <c r="D316" s="4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5">
        <f>COUNTIF(B316:AI316,VERİ!$AA$2)</f>
        <v>0</v>
      </c>
      <c r="AK316" s="5">
        <f>COUNTIF(B316:AI316,VERİ!$AF$2)</f>
        <v>0</v>
      </c>
      <c r="AL316" s="5">
        <f>COUNTIF(B316:AI316,VERİ!$V$2)</f>
        <v>0</v>
      </c>
      <c r="AM316" s="6">
        <f>IF(A316="","",VERİ!E316)</f>
      </c>
      <c r="AN316" s="7">
        <f t="shared" si="17"/>
      </c>
      <c r="AO316" s="8">
        <f t="shared" si="18"/>
      </c>
      <c r="AP316" s="8">
        <f t="shared" si="19"/>
      </c>
      <c r="AQ316" s="8">
        <f t="shared" si="20"/>
      </c>
    </row>
    <row r="317" spans="1:43" ht="18" customHeight="1">
      <c r="A317" s="4"/>
      <c r="B317" s="4"/>
      <c r="C317" s="4"/>
      <c r="D317" s="4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5">
        <f>COUNTIF(B317:AI317,VERİ!$AA$2)</f>
        <v>0</v>
      </c>
      <c r="AK317" s="5">
        <f>COUNTIF(B317:AI317,VERİ!$AF$2)</f>
        <v>0</v>
      </c>
      <c r="AL317" s="5">
        <f>COUNTIF(B317:AI317,VERİ!$V$2)</f>
        <v>0</v>
      </c>
      <c r="AM317" s="6">
        <f>IF(A317="","",VERİ!E317)</f>
      </c>
      <c r="AN317" s="7">
        <f t="shared" si="17"/>
      </c>
      <c r="AO317" s="8">
        <f t="shared" si="18"/>
      </c>
      <c r="AP317" s="8">
        <f t="shared" si="19"/>
      </c>
      <c r="AQ317" s="8">
        <f t="shared" si="20"/>
      </c>
    </row>
    <row r="318" spans="1:43" ht="18" customHeight="1">
      <c r="A318" s="4"/>
      <c r="B318" s="4"/>
      <c r="C318" s="4"/>
      <c r="D318" s="4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5">
        <f>COUNTIF(B318:AI318,VERİ!$AA$2)</f>
        <v>0</v>
      </c>
      <c r="AK318" s="5">
        <f>COUNTIF(B318:AI318,VERİ!$AF$2)</f>
        <v>0</v>
      </c>
      <c r="AL318" s="5">
        <f>COUNTIF(B318:AI318,VERİ!$V$2)</f>
        <v>0</v>
      </c>
      <c r="AM318" s="6">
        <f>IF(A318="","",VERİ!E318)</f>
      </c>
      <c r="AN318" s="7">
        <f t="shared" si="17"/>
      </c>
      <c r="AO318" s="8">
        <f t="shared" si="18"/>
      </c>
      <c r="AP318" s="8">
        <f t="shared" si="19"/>
      </c>
      <c r="AQ318" s="8">
        <f t="shared" si="20"/>
      </c>
    </row>
    <row r="319" spans="1:43" ht="18" customHeight="1">
      <c r="A319" s="4"/>
      <c r="B319" s="4"/>
      <c r="C319" s="4"/>
      <c r="D319" s="4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5">
        <f>COUNTIF(B319:AI319,VERİ!$AA$2)</f>
        <v>0</v>
      </c>
      <c r="AK319" s="5">
        <f>COUNTIF(B319:AI319,VERİ!$AF$2)</f>
        <v>0</v>
      </c>
      <c r="AL319" s="5">
        <f>COUNTIF(B319:AI319,VERİ!$V$2)</f>
        <v>0</v>
      </c>
      <c r="AM319" s="6">
        <f>IF(A319="","",VERİ!E319)</f>
      </c>
      <c r="AN319" s="7">
        <f t="shared" si="17"/>
      </c>
      <c r="AO319" s="8">
        <f t="shared" si="18"/>
      </c>
      <c r="AP319" s="8">
        <f t="shared" si="19"/>
      </c>
      <c r="AQ319" s="8">
        <f t="shared" si="20"/>
      </c>
    </row>
    <row r="320" spans="1:43" ht="18" customHeight="1">
      <c r="A320" s="4"/>
      <c r="B320" s="4"/>
      <c r="C320" s="4"/>
      <c r="D320" s="4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5">
        <f>COUNTIF(B320:AI320,VERİ!$AA$2)</f>
        <v>0</v>
      </c>
      <c r="AK320" s="5">
        <f>COUNTIF(B320:AI320,VERİ!$AF$2)</f>
        <v>0</v>
      </c>
      <c r="AL320" s="5">
        <f>COUNTIF(B320:AI320,VERİ!$V$2)</f>
        <v>0</v>
      </c>
      <c r="AM320" s="6">
        <f>IF(A320="","",VERİ!E320)</f>
      </c>
      <c r="AN320" s="7">
        <f t="shared" si="17"/>
      </c>
      <c r="AO320" s="8">
        <f t="shared" si="18"/>
      </c>
      <c r="AP320" s="8">
        <f t="shared" si="19"/>
      </c>
      <c r="AQ320" s="8">
        <f t="shared" si="20"/>
      </c>
    </row>
    <row r="321" spans="1:43" ht="18" customHeight="1">
      <c r="A321" s="4"/>
      <c r="B321" s="4"/>
      <c r="C321" s="4"/>
      <c r="D321" s="4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5">
        <f>COUNTIF(B321:AI321,VERİ!$AA$2)</f>
        <v>0</v>
      </c>
      <c r="AK321" s="5">
        <f>COUNTIF(B321:AI321,VERİ!$AF$2)</f>
        <v>0</v>
      </c>
      <c r="AL321" s="5">
        <f>COUNTIF(B321:AI321,VERİ!$V$2)</f>
        <v>0</v>
      </c>
      <c r="AM321" s="6">
        <f>IF(A321="","",VERİ!E321)</f>
      </c>
      <c r="AN321" s="7">
        <f t="shared" si="17"/>
      </c>
      <c r="AO321" s="8">
        <f t="shared" si="18"/>
      </c>
      <c r="AP321" s="8">
        <f t="shared" si="19"/>
      </c>
      <c r="AQ321" s="8">
        <f t="shared" si="20"/>
      </c>
    </row>
    <row r="322" spans="1:43" ht="18" customHeight="1">
      <c r="A322" s="4"/>
      <c r="B322" s="4"/>
      <c r="C322" s="4"/>
      <c r="D322" s="4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5">
        <f>COUNTIF(B322:AI322,VERİ!$AA$2)</f>
        <v>0</v>
      </c>
      <c r="AK322" s="5">
        <f>COUNTIF(B322:AI322,VERİ!$AF$2)</f>
        <v>0</v>
      </c>
      <c r="AL322" s="5">
        <f>COUNTIF(B322:AI322,VERİ!$V$2)</f>
        <v>0</v>
      </c>
      <c r="AM322" s="6">
        <f>IF(A322="","",VERİ!E322)</f>
      </c>
      <c r="AN322" s="7">
        <f t="shared" si="17"/>
      </c>
      <c r="AO322" s="8">
        <f t="shared" si="18"/>
      </c>
      <c r="AP322" s="8">
        <f t="shared" si="19"/>
      </c>
      <c r="AQ322" s="8">
        <f t="shared" si="20"/>
      </c>
    </row>
    <row r="323" spans="1:43" ht="18" customHeight="1">
      <c r="A323" s="4"/>
      <c r="B323" s="4"/>
      <c r="C323" s="4"/>
      <c r="D323" s="4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5">
        <f>COUNTIF(B323:AI323,VERİ!$AA$2)</f>
        <v>0</v>
      </c>
      <c r="AK323" s="5">
        <f>COUNTIF(B323:AI323,VERİ!$AF$2)</f>
        <v>0</v>
      </c>
      <c r="AL323" s="5">
        <f>COUNTIF(B323:AI323,VERİ!$V$2)</f>
        <v>0</v>
      </c>
      <c r="AM323" s="6">
        <f>IF(A323="","",VERİ!E323)</f>
      </c>
      <c r="AN323" s="7">
        <f t="shared" si="17"/>
      </c>
      <c r="AO323" s="8">
        <f t="shared" si="18"/>
      </c>
      <c r="AP323" s="8">
        <f t="shared" si="19"/>
      </c>
      <c r="AQ323" s="8">
        <f t="shared" si="20"/>
      </c>
    </row>
    <row r="324" spans="1:43" ht="18" customHeight="1">
      <c r="A324" s="4"/>
      <c r="B324" s="4"/>
      <c r="C324" s="4"/>
      <c r="D324" s="4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5">
        <f>COUNTIF(B324:AI324,VERİ!$AA$2)</f>
        <v>0</v>
      </c>
      <c r="AK324" s="5">
        <f>COUNTIF(B324:AI324,VERİ!$AF$2)</f>
        <v>0</v>
      </c>
      <c r="AL324" s="5">
        <f>COUNTIF(B324:AI324,VERİ!$V$2)</f>
        <v>0</v>
      </c>
      <c r="AM324" s="6">
        <f>IF(A324="","",VERİ!E324)</f>
      </c>
      <c r="AN324" s="7">
        <f t="shared" si="17"/>
      </c>
      <c r="AO324" s="8">
        <f t="shared" si="18"/>
      </c>
      <c r="AP324" s="8">
        <f t="shared" si="19"/>
      </c>
      <c r="AQ324" s="8">
        <f t="shared" si="20"/>
      </c>
    </row>
    <row r="325" spans="1:43" ht="18" customHeight="1">
      <c r="A325" s="4"/>
      <c r="B325" s="4"/>
      <c r="C325" s="4"/>
      <c r="D325" s="4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5">
        <f>COUNTIF(B325:AI325,VERİ!$AA$2)</f>
        <v>0</v>
      </c>
      <c r="AK325" s="5">
        <f>COUNTIF(B325:AI325,VERİ!$AF$2)</f>
        <v>0</v>
      </c>
      <c r="AL325" s="5">
        <f>COUNTIF(B325:AI325,VERİ!$V$2)</f>
        <v>0</v>
      </c>
      <c r="AM325" s="6">
        <f>IF(A325="","",VERİ!E325)</f>
      </c>
      <c r="AN325" s="7">
        <f t="shared" si="17"/>
      </c>
      <c r="AO325" s="8">
        <f t="shared" si="18"/>
      </c>
      <c r="AP325" s="8">
        <f t="shared" si="19"/>
      </c>
      <c r="AQ325" s="8">
        <f t="shared" si="20"/>
      </c>
    </row>
    <row r="326" spans="1:43" ht="18" customHeight="1">
      <c r="A326" s="4"/>
      <c r="B326" s="4"/>
      <c r="C326" s="4"/>
      <c r="D326" s="4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5">
        <f>COUNTIF(B326:AI326,VERİ!$AA$2)</f>
        <v>0</v>
      </c>
      <c r="AK326" s="5">
        <f>COUNTIF(B326:AI326,VERİ!$AF$2)</f>
        <v>0</v>
      </c>
      <c r="AL326" s="5">
        <f>COUNTIF(B326:AI326,VERİ!$V$2)</f>
        <v>0</v>
      </c>
      <c r="AM326" s="6">
        <f>IF(A326="","",VERİ!E326)</f>
      </c>
      <c r="AN326" s="7">
        <f aca="true" t="shared" si="21" ref="AN326:AN389">IF(A326="","",ROUND(AL326*AM326/1,2))</f>
      </c>
      <c r="AO326" s="8">
        <f aca="true" t="shared" si="22" ref="AO326:AO389">IF(A326="","",ROUND(AN326*0.6/100,2))</f>
      </c>
      <c r="AP326" s="8">
        <f aca="true" t="shared" si="23" ref="AP326:AP389">IF(A326="","",AO326)</f>
      </c>
      <c r="AQ326" s="8">
        <f aca="true" t="shared" si="24" ref="AQ326:AQ389">IF(A326="","",ROUND(AN326-AP326,2))</f>
      </c>
    </row>
    <row r="327" spans="1:43" ht="18" customHeight="1">
      <c r="A327" s="4"/>
      <c r="B327" s="4"/>
      <c r="C327" s="4"/>
      <c r="D327" s="4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5">
        <f>COUNTIF(B327:AI327,VERİ!$AA$2)</f>
        <v>0</v>
      </c>
      <c r="AK327" s="5">
        <f>COUNTIF(B327:AI327,VERİ!$AF$2)</f>
        <v>0</v>
      </c>
      <c r="AL327" s="5">
        <f>COUNTIF(B327:AI327,VERİ!$V$2)</f>
        <v>0</v>
      </c>
      <c r="AM327" s="6">
        <f>IF(A327="","",VERİ!E327)</f>
      </c>
      <c r="AN327" s="7">
        <f t="shared" si="21"/>
      </c>
      <c r="AO327" s="8">
        <f t="shared" si="22"/>
      </c>
      <c r="AP327" s="8">
        <f t="shared" si="23"/>
      </c>
      <c r="AQ327" s="8">
        <f t="shared" si="24"/>
      </c>
    </row>
    <row r="328" spans="1:43" ht="18" customHeight="1">
      <c r="A328" s="4"/>
      <c r="B328" s="4"/>
      <c r="C328" s="4"/>
      <c r="D328" s="4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5">
        <f>COUNTIF(B328:AI328,VERİ!$AA$2)</f>
        <v>0</v>
      </c>
      <c r="AK328" s="5">
        <f>COUNTIF(B328:AI328,VERİ!$AF$2)</f>
        <v>0</v>
      </c>
      <c r="AL328" s="5">
        <f>COUNTIF(B328:AI328,VERİ!$V$2)</f>
        <v>0</v>
      </c>
      <c r="AM328" s="6">
        <f>IF(A328="","",VERİ!E328)</f>
      </c>
      <c r="AN328" s="7">
        <f t="shared" si="21"/>
      </c>
      <c r="AO328" s="8">
        <f t="shared" si="22"/>
      </c>
      <c r="AP328" s="8">
        <f t="shared" si="23"/>
      </c>
      <c r="AQ328" s="8">
        <f t="shared" si="24"/>
      </c>
    </row>
    <row r="329" spans="1:43" ht="18" customHeight="1">
      <c r="A329" s="4"/>
      <c r="B329" s="4"/>
      <c r="C329" s="4"/>
      <c r="D329" s="4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5">
        <f>COUNTIF(B329:AI329,VERİ!$AA$2)</f>
        <v>0</v>
      </c>
      <c r="AK329" s="5">
        <f>COUNTIF(B329:AI329,VERİ!$AF$2)</f>
        <v>0</v>
      </c>
      <c r="AL329" s="5">
        <f>COUNTIF(B329:AI329,VERİ!$V$2)</f>
        <v>0</v>
      </c>
      <c r="AM329" s="6">
        <f>IF(A329="","",VERİ!E329)</f>
      </c>
      <c r="AN329" s="7">
        <f t="shared" si="21"/>
      </c>
      <c r="AO329" s="8">
        <f t="shared" si="22"/>
      </c>
      <c r="AP329" s="8">
        <f t="shared" si="23"/>
      </c>
      <c r="AQ329" s="8">
        <f t="shared" si="24"/>
      </c>
    </row>
    <row r="330" spans="1:43" ht="18" customHeight="1">
      <c r="A330" s="4"/>
      <c r="B330" s="4"/>
      <c r="C330" s="4"/>
      <c r="D330" s="4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5">
        <f>COUNTIF(B330:AI330,VERİ!$AA$2)</f>
        <v>0</v>
      </c>
      <c r="AK330" s="5">
        <f>COUNTIF(B330:AI330,VERİ!$AF$2)</f>
        <v>0</v>
      </c>
      <c r="AL330" s="5">
        <f>COUNTIF(B330:AI330,VERİ!$V$2)</f>
        <v>0</v>
      </c>
      <c r="AM330" s="6">
        <f>IF(A330="","",VERİ!E330)</f>
      </c>
      <c r="AN330" s="7">
        <f t="shared" si="21"/>
      </c>
      <c r="AO330" s="8">
        <f t="shared" si="22"/>
      </c>
      <c r="AP330" s="8">
        <f t="shared" si="23"/>
      </c>
      <c r="AQ330" s="8">
        <f t="shared" si="24"/>
      </c>
    </row>
    <row r="331" spans="1:43" ht="18" customHeight="1">
      <c r="A331" s="4"/>
      <c r="B331" s="4"/>
      <c r="C331" s="4"/>
      <c r="D331" s="4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5">
        <f>COUNTIF(B331:AI331,VERİ!$AA$2)</f>
        <v>0</v>
      </c>
      <c r="AK331" s="5">
        <f>COUNTIF(B331:AI331,VERİ!$AF$2)</f>
        <v>0</v>
      </c>
      <c r="AL331" s="5">
        <f>COUNTIF(B331:AI331,VERİ!$V$2)</f>
        <v>0</v>
      </c>
      <c r="AM331" s="6">
        <f>IF(A331="","",VERİ!E331)</f>
      </c>
      <c r="AN331" s="7">
        <f t="shared" si="21"/>
      </c>
      <c r="AO331" s="8">
        <f t="shared" si="22"/>
      </c>
      <c r="AP331" s="8">
        <f t="shared" si="23"/>
      </c>
      <c r="AQ331" s="8">
        <f t="shared" si="24"/>
      </c>
    </row>
    <row r="332" spans="1:43" ht="18" customHeight="1">
      <c r="A332" s="4"/>
      <c r="B332" s="4"/>
      <c r="C332" s="4"/>
      <c r="D332" s="4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5">
        <f>COUNTIF(B332:AI332,VERİ!$AA$2)</f>
        <v>0</v>
      </c>
      <c r="AK332" s="5">
        <f>COUNTIF(B332:AI332,VERİ!$AF$2)</f>
        <v>0</v>
      </c>
      <c r="AL332" s="5">
        <f>COUNTIF(B332:AI332,VERİ!$V$2)</f>
        <v>0</v>
      </c>
      <c r="AM332" s="6">
        <f>IF(A332="","",VERİ!E332)</f>
      </c>
      <c r="AN332" s="7">
        <f t="shared" si="21"/>
      </c>
      <c r="AO332" s="8">
        <f t="shared" si="22"/>
      </c>
      <c r="AP332" s="8">
        <f t="shared" si="23"/>
      </c>
      <c r="AQ332" s="8">
        <f t="shared" si="24"/>
      </c>
    </row>
    <row r="333" spans="1:43" ht="18" customHeight="1">
      <c r="A333" s="4"/>
      <c r="B333" s="4"/>
      <c r="C333" s="4"/>
      <c r="D333" s="4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5">
        <f>COUNTIF(B333:AI333,VERİ!$AA$2)</f>
        <v>0</v>
      </c>
      <c r="AK333" s="5">
        <f>COUNTIF(B333:AI333,VERİ!$AF$2)</f>
        <v>0</v>
      </c>
      <c r="AL333" s="5">
        <f>COUNTIF(B333:AI333,VERİ!$V$2)</f>
        <v>0</v>
      </c>
      <c r="AM333" s="6">
        <f>IF(A333="","",VERİ!E333)</f>
      </c>
      <c r="AN333" s="7">
        <f t="shared" si="21"/>
      </c>
      <c r="AO333" s="8">
        <f t="shared" si="22"/>
      </c>
      <c r="AP333" s="8">
        <f t="shared" si="23"/>
      </c>
      <c r="AQ333" s="8">
        <f t="shared" si="24"/>
      </c>
    </row>
    <row r="334" spans="1:43" ht="18" customHeight="1">
      <c r="A334" s="4"/>
      <c r="B334" s="4"/>
      <c r="C334" s="4"/>
      <c r="D334" s="4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5">
        <f>COUNTIF(B334:AI334,VERİ!$AA$2)</f>
        <v>0</v>
      </c>
      <c r="AK334" s="5">
        <f>COUNTIF(B334:AI334,VERİ!$AF$2)</f>
        <v>0</v>
      </c>
      <c r="AL334" s="5">
        <f>COUNTIF(B334:AI334,VERİ!$V$2)</f>
        <v>0</v>
      </c>
      <c r="AM334" s="6">
        <f>IF(A334="","",VERİ!E334)</f>
      </c>
      <c r="AN334" s="7">
        <f t="shared" si="21"/>
      </c>
      <c r="AO334" s="8">
        <f t="shared" si="22"/>
      </c>
      <c r="AP334" s="8">
        <f t="shared" si="23"/>
      </c>
      <c r="AQ334" s="8">
        <f t="shared" si="24"/>
      </c>
    </row>
    <row r="335" spans="1:43" ht="18" customHeight="1">
      <c r="A335" s="4"/>
      <c r="B335" s="4"/>
      <c r="C335" s="4"/>
      <c r="D335" s="4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5">
        <f>COUNTIF(B335:AI335,VERİ!$AA$2)</f>
        <v>0</v>
      </c>
      <c r="AK335" s="5">
        <f>COUNTIF(B335:AI335,VERİ!$AF$2)</f>
        <v>0</v>
      </c>
      <c r="AL335" s="5">
        <f>COUNTIF(B335:AI335,VERİ!$V$2)</f>
        <v>0</v>
      </c>
      <c r="AM335" s="6">
        <f>IF(A335="","",VERİ!E335)</f>
      </c>
      <c r="AN335" s="7">
        <f t="shared" si="21"/>
      </c>
      <c r="AO335" s="8">
        <f t="shared" si="22"/>
      </c>
      <c r="AP335" s="8">
        <f t="shared" si="23"/>
      </c>
      <c r="AQ335" s="8">
        <f t="shared" si="24"/>
      </c>
    </row>
    <row r="336" spans="1:43" ht="18" customHeight="1">
      <c r="A336" s="4"/>
      <c r="B336" s="4"/>
      <c r="C336" s="4"/>
      <c r="D336" s="4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5">
        <f>COUNTIF(B336:AI336,VERİ!$AA$2)</f>
        <v>0</v>
      </c>
      <c r="AK336" s="5">
        <f>COUNTIF(B336:AI336,VERİ!$AF$2)</f>
        <v>0</v>
      </c>
      <c r="AL336" s="5">
        <f>COUNTIF(B336:AI336,VERİ!$V$2)</f>
        <v>0</v>
      </c>
      <c r="AM336" s="6">
        <f>IF(A336="","",VERİ!E336)</f>
      </c>
      <c r="AN336" s="7">
        <f t="shared" si="21"/>
      </c>
      <c r="AO336" s="8">
        <f t="shared" si="22"/>
      </c>
      <c r="AP336" s="8">
        <f t="shared" si="23"/>
      </c>
      <c r="AQ336" s="8">
        <f t="shared" si="24"/>
      </c>
    </row>
    <row r="337" spans="1:43" ht="18" customHeight="1">
      <c r="A337" s="4"/>
      <c r="B337" s="4"/>
      <c r="C337" s="4"/>
      <c r="D337" s="4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5">
        <f>COUNTIF(B337:AI337,VERİ!$AA$2)</f>
        <v>0</v>
      </c>
      <c r="AK337" s="5">
        <f>COUNTIF(B337:AI337,VERİ!$AF$2)</f>
        <v>0</v>
      </c>
      <c r="AL337" s="5">
        <f>COUNTIF(B337:AI337,VERİ!$V$2)</f>
        <v>0</v>
      </c>
      <c r="AM337" s="6">
        <f>IF(A337="","",VERİ!E337)</f>
      </c>
      <c r="AN337" s="7">
        <f t="shared" si="21"/>
      </c>
      <c r="AO337" s="8">
        <f t="shared" si="22"/>
      </c>
      <c r="AP337" s="8">
        <f t="shared" si="23"/>
      </c>
      <c r="AQ337" s="8">
        <f t="shared" si="24"/>
      </c>
    </row>
    <row r="338" spans="1:43" ht="18" customHeight="1">
      <c r="A338" s="4"/>
      <c r="B338" s="4"/>
      <c r="C338" s="4"/>
      <c r="D338" s="4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5">
        <f>COUNTIF(B338:AI338,VERİ!$AA$2)</f>
        <v>0</v>
      </c>
      <c r="AK338" s="5">
        <f>COUNTIF(B338:AI338,VERİ!$AF$2)</f>
        <v>0</v>
      </c>
      <c r="AL338" s="5">
        <f>COUNTIF(B338:AI338,VERİ!$V$2)</f>
        <v>0</v>
      </c>
      <c r="AM338" s="6">
        <f>IF(A338="","",VERİ!E338)</f>
      </c>
      <c r="AN338" s="7">
        <f t="shared" si="21"/>
      </c>
      <c r="AO338" s="8">
        <f t="shared" si="22"/>
      </c>
      <c r="AP338" s="8">
        <f t="shared" si="23"/>
      </c>
      <c r="AQ338" s="8">
        <f t="shared" si="24"/>
      </c>
    </row>
    <row r="339" spans="1:43" ht="18" customHeight="1">
      <c r="A339" s="4"/>
      <c r="B339" s="4"/>
      <c r="C339" s="4"/>
      <c r="D339" s="4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5">
        <f>COUNTIF(B339:AI339,VERİ!$AA$2)</f>
        <v>0</v>
      </c>
      <c r="AK339" s="5">
        <f>COUNTIF(B339:AI339,VERİ!$AF$2)</f>
        <v>0</v>
      </c>
      <c r="AL339" s="5">
        <f>COUNTIF(B339:AI339,VERİ!$V$2)</f>
        <v>0</v>
      </c>
      <c r="AM339" s="6">
        <f>IF(A339="","",VERİ!E339)</f>
      </c>
      <c r="AN339" s="7">
        <f t="shared" si="21"/>
      </c>
      <c r="AO339" s="8">
        <f t="shared" si="22"/>
      </c>
      <c r="AP339" s="8">
        <f t="shared" si="23"/>
      </c>
      <c r="AQ339" s="8">
        <f t="shared" si="24"/>
      </c>
    </row>
    <row r="340" spans="1:43" ht="18" customHeight="1">
      <c r="A340" s="4"/>
      <c r="B340" s="4"/>
      <c r="C340" s="4"/>
      <c r="D340" s="4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5">
        <f>COUNTIF(B340:AI340,VERİ!$AA$2)</f>
        <v>0</v>
      </c>
      <c r="AK340" s="5">
        <f>COUNTIF(B340:AI340,VERİ!$AF$2)</f>
        <v>0</v>
      </c>
      <c r="AL340" s="5">
        <f>COUNTIF(B340:AI340,VERİ!$V$2)</f>
        <v>0</v>
      </c>
      <c r="AM340" s="6">
        <f>IF(A340="","",VERİ!E340)</f>
      </c>
      <c r="AN340" s="7">
        <f t="shared" si="21"/>
      </c>
      <c r="AO340" s="8">
        <f t="shared" si="22"/>
      </c>
      <c r="AP340" s="8">
        <f t="shared" si="23"/>
      </c>
      <c r="AQ340" s="8">
        <f t="shared" si="24"/>
      </c>
    </row>
    <row r="341" spans="1:43" ht="18" customHeight="1">
      <c r="A341" s="4"/>
      <c r="B341" s="4"/>
      <c r="C341" s="4"/>
      <c r="D341" s="4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5">
        <f>COUNTIF(B341:AI341,VERİ!$AA$2)</f>
        <v>0</v>
      </c>
      <c r="AK341" s="5">
        <f>COUNTIF(B341:AI341,VERİ!$AF$2)</f>
        <v>0</v>
      </c>
      <c r="AL341" s="5">
        <f>COUNTIF(B341:AI341,VERİ!$V$2)</f>
        <v>0</v>
      </c>
      <c r="AM341" s="6">
        <f>IF(A341="","",VERİ!E341)</f>
      </c>
      <c r="AN341" s="7">
        <f t="shared" si="21"/>
      </c>
      <c r="AO341" s="8">
        <f t="shared" si="22"/>
      </c>
      <c r="AP341" s="8">
        <f t="shared" si="23"/>
      </c>
      <c r="AQ341" s="8">
        <f t="shared" si="24"/>
      </c>
    </row>
    <row r="342" spans="1:43" ht="18" customHeight="1">
      <c r="A342" s="4"/>
      <c r="B342" s="4"/>
      <c r="C342" s="4"/>
      <c r="D342" s="4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5">
        <f>COUNTIF(B342:AI342,VERİ!$AA$2)</f>
        <v>0</v>
      </c>
      <c r="AK342" s="5">
        <f>COUNTIF(B342:AI342,VERİ!$AF$2)</f>
        <v>0</v>
      </c>
      <c r="AL342" s="5">
        <f>COUNTIF(B342:AI342,VERİ!$V$2)</f>
        <v>0</v>
      </c>
      <c r="AM342" s="6">
        <f>IF(A342="","",VERİ!E342)</f>
      </c>
      <c r="AN342" s="7">
        <f t="shared" si="21"/>
      </c>
      <c r="AO342" s="8">
        <f t="shared" si="22"/>
      </c>
      <c r="AP342" s="8">
        <f t="shared" si="23"/>
      </c>
      <c r="AQ342" s="8">
        <f t="shared" si="24"/>
      </c>
    </row>
    <row r="343" spans="1:43" ht="18" customHeight="1">
      <c r="A343" s="4"/>
      <c r="B343" s="4"/>
      <c r="C343" s="4"/>
      <c r="D343" s="4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5">
        <f>COUNTIF(B343:AI343,VERİ!$AA$2)</f>
        <v>0</v>
      </c>
      <c r="AK343" s="5">
        <f>COUNTIF(B343:AI343,VERİ!$AF$2)</f>
        <v>0</v>
      </c>
      <c r="AL343" s="5">
        <f>COUNTIF(B343:AI343,VERİ!$V$2)</f>
        <v>0</v>
      </c>
      <c r="AM343" s="6">
        <f>IF(A343="","",VERİ!E343)</f>
      </c>
      <c r="AN343" s="7">
        <f t="shared" si="21"/>
      </c>
      <c r="AO343" s="8">
        <f t="shared" si="22"/>
      </c>
      <c r="AP343" s="8">
        <f t="shared" si="23"/>
      </c>
      <c r="AQ343" s="8">
        <f t="shared" si="24"/>
      </c>
    </row>
    <row r="344" spans="1:43" ht="18" customHeight="1">
      <c r="A344" s="4"/>
      <c r="B344" s="4"/>
      <c r="C344" s="4"/>
      <c r="D344" s="4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5">
        <f>COUNTIF(B344:AI344,VERİ!$AA$2)</f>
        <v>0</v>
      </c>
      <c r="AK344" s="5">
        <f>COUNTIF(B344:AI344,VERİ!$AF$2)</f>
        <v>0</v>
      </c>
      <c r="AL344" s="5">
        <f>COUNTIF(B344:AI344,VERİ!$V$2)</f>
        <v>0</v>
      </c>
      <c r="AM344" s="6">
        <f>IF(A344="","",VERİ!E344)</f>
      </c>
      <c r="AN344" s="7">
        <f t="shared" si="21"/>
      </c>
      <c r="AO344" s="8">
        <f t="shared" si="22"/>
      </c>
      <c r="AP344" s="8">
        <f t="shared" si="23"/>
      </c>
      <c r="AQ344" s="8">
        <f t="shared" si="24"/>
      </c>
    </row>
    <row r="345" spans="1:43" ht="18" customHeight="1">
      <c r="A345" s="4"/>
      <c r="B345" s="4"/>
      <c r="C345" s="4"/>
      <c r="D345" s="4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5">
        <f>COUNTIF(B345:AI345,VERİ!$AA$2)</f>
        <v>0</v>
      </c>
      <c r="AK345" s="5">
        <f>COUNTIF(B345:AI345,VERİ!$AF$2)</f>
        <v>0</v>
      </c>
      <c r="AL345" s="5">
        <f>COUNTIF(B345:AI345,VERİ!$V$2)</f>
        <v>0</v>
      </c>
      <c r="AM345" s="6">
        <f>IF(A345="","",VERİ!E345)</f>
      </c>
      <c r="AN345" s="7">
        <f t="shared" si="21"/>
      </c>
      <c r="AO345" s="8">
        <f t="shared" si="22"/>
      </c>
      <c r="AP345" s="8">
        <f t="shared" si="23"/>
      </c>
      <c r="AQ345" s="8">
        <f t="shared" si="24"/>
      </c>
    </row>
    <row r="346" spans="1:43" ht="18" customHeight="1">
      <c r="A346" s="4"/>
      <c r="B346" s="4"/>
      <c r="C346" s="4"/>
      <c r="D346" s="4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5">
        <f>COUNTIF(B346:AI346,VERİ!$AA$2)</f>
        <v>0</v>
      </c>
      <c r="AK346" s="5">
        <f>COUNTIF(B346:AI346,VERİ!$AF$2)</f>
        <v>0</v>
      </c>
      <c r="AL346" s="5">
        <f>COUNTIF(B346:AI346,VERİ!$V$2)</f>
        <v>0</v>
      </c>
      <c r="AM346" s="6">
        <f>IF(A346="","",VERİ!E346)</f>
      </c>
      <c r="AN346" s="7">
        <f t="shared" si="21"/>
      </c>
      <c r="AO346" s="8">
        <f t="shared" si="22"/>
      </c>
      <c r="AP346" s="8">
        <f t="shared" si="23"/>
      </c>
      <c r="AQ346" s="8">
        <f t="shared" si="24"/>
      </c>
    </row>
    <row r="347" spans="1:43" ht="18" customHeight="1">
      <c r="A347" s="4"/>
      <c r="B347" s="4"/>
      <c r="C347" s="4"/>
      <c r="D347" s="4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5">
        <f>COUNTIF(B347:AI347,VERİ!$AA$2)</f>
        <v>0</v>
      </c>
      <c r="AK347" s="5">
        <f>COUNTIF(B347:AI347,VERİ!$AF$2)</f>
        <v>0</v>
      </c>
      <c r="AL347" s="5">
        <f>COUNTIF(B347:AI347,VERİ!$V$2)</f>
        <v>0</v>
      </c>
      <c r="AM347" s="6">
        <f>IF(A347="","",VERİ!E347)</f>
      </c>
      <c r="AN347" s="7">
        <f t="shared" si="21"/>
      </c>
      <c r="AO347" s="8">
        <f t="shared" si="22"/>
      </c>
      <c r="AP347" s="8">
        <f t="shared" si="23"/>
      </c>
      <c r="AQ347" s="8">
        <f t="shared" si="24"/>
      </c>
    </row>
    <row r="348" spans="1:43" ht="18" customHeight="1">
      <c r="A348" s="4"/>
      <c r="B348" s="4"/>
      <c r="C348" s="4"/>
      <c r="D348" s="4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5">
        <f>COUNTIF(B348:AI348,VERİ!$AA$2)</f>
        <v>0</v>
      </c>
      <c r="AK348" s="5">
        <f>COUNTIF(B348:AI348,VERİ!$AF$2)</f>
        <v>0</v>
      </c>
      <c r="AL348" s="5">
        <f>COUNTIF(B348:AI348,VERİ!$V$2)</f>
        <v>0</v>
      </c>
      <c r="AM348" s="6">
        <f>IF(A348="","",VERİ!E348)</f>
      </c>
      <c r="AN348" s="7">
        <f t="shared" si="21"/>
      </c>
      <c r="AO348" s="8">
        <f t="shared" si="22"/>
      </c>
      <c r="AP348" s="8">
        <f t="shared" si="23"/>
      </c>
      <c r="AQ348" s="8">
        <f t="shared" si="24"/>
      </c>
    </row>
    <row r="349" spans="1:43" ht="18" customHeight="1">
      <c r="A349" s="4"/>
      <c r="B349" s="4"/>
      <c r="C349" s="4"/>
      <c r="D349" s="4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5">
        <f>COUNTIF(B349:AI349,VERİ!$AA$2)</f>
        <v>0</v>
      </c>
      <c r="AK349" s="5">
        <f>COUNTIF(B349:AI349,VERİ!$AF$2)</f>
        <v>0</v>
      </c>
      <c r="AL349" s="5">
        <f>COUNTIF(B349:AI349,VERİ!$V$2)</f>
        <v>0</v>
      </c>
      <c r="AM349" s="6">
        <f>IF(A349="","",VERİ!E349)</f>
      </c>
      <c r="AN349" s="7">
        <f t="shared" si="21"/>
      </c>
      <c r="AO349" s="8">
        <f t="shared" si="22"/>
      </c>
      <c r="AP349" s="8">
        <f t="shared" si="23"/>
      </c>
      <c r="AQ349" s="8">
        <f t="shared" si="24"/>
      </c>
    </row>
    <row r="350" spans="1:43" ht="18" customHeight="1">
      <c r="A350" s="4"/>
      <c r="B350" s="4"/>
      <c r="C350" s="4"/>
      <c r="D350" s="4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5">
        <f>COUNTIF(B350:AI350,VERİ!$AA$2)</f>
        <v>0</v>
      </c>
      <c r="AK350" s="5">
        <f>COUNTIF(B350:AI350,VERİ!$AF$2)</f>
        <v>0</v>
      </c>
      <c r="AL350" s="5">
        <f>COUNTIF(B350:AI350,VERİ!$V$2)</f>
        <v>0</v>
      </c>
      <c r="AM350" s="6">
        <f>IF(A350="","",VERİ!E350)</f>
      </c>
      <c r="AN350" s="7">
        <f t="shared" si="21"/>
      </c>
      <c r="AO350" s="8">
        <f t="shared" si="22"/>
      </c>
      <c r="AP350" s="8">
        <f t="shared" si="23"/>
      </c>
      <c r="AQ350" s="8">
        <f t="shared" si="24"/>
      </c>
    </row>
    <row r="351" spans="1:43" ht="18" customHeight="1">
      <c r="A351" s="4"/>
      <c r="B351" s="4"/>
      <c r="C351" s="4"/>
      <c r="D351" s="4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5">
        <f>COUNTIF(B351:AI351,VERİ!$AA$2)</f>
        <v>0</v>
      </c>
      <c r="AK351" s="5">
        <f>COUNTIF(B351:AI351,VERİ!$AF$2)</f>
        <v>0</v>
      </c>
      <c r="AL351" s="5">
        <f>COUNTIF(B351:AI351,VERİ!$V$2)</f>
        <v>0</v>
      </c>
      <c r="AM351" s="6">
        <f>IF(A351="","",VERİ!E351)</f>
      </c>
      <c r="AN351" s="7">
        <f t="shared" si="21"/>
      </c>
      <c r="AO351" s="8">
        <f t="shared" si="22"/>
      </c>
      <c r="AP351" s="8">
        <f t="shared" si="23"/>
      </c>
      <c r="AQ351" s="8">
        <f t="shared" si="24"/>
      </c>
    </row>
    <row r="352" spans="1:43" ht="18" customHeight="1">
      <c r="A352" s="4"/>
      <c r="B352" s="4"/>
      <c r="C352" s="4"/>
      <c r="D352" s="4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5">
        <f>COUNTIF(B352:AI352,VERİ!$AA$2)</f>
        <v>0</v>
      </c>
      <c r="AK352" s="5">
        <f>COUNTIF(B352:AI352,VERİ!$AF$2)</f>
        <v>0</v>
      </c>
      <c r="AL352" s="5">
        <f>COUNTIF(B352:AI352,VERİ!$V$2)</f>
        <v>0</v>
      </c>
      <c r="AM352" s="6">
        <f>IF(A352="","",VERİ!E352)</f>
      </c>
      <c r="AN352" s="7">
        <f t="shared" si="21"/>
      </c>
      <c r="AO352" s="8">
        <f t="shared" si="22"/>
      </c>
      <c r="AP352" s="8">
        <f t="shared" si="23"/>
      </c>
      <c r="AQ352" s="8">
        <f t="shared" si="24"/>
      </c>
    </row>
    <row r="353" spans="1:43" ht="18" customHeight="1">
      <c r="A353" s="4"/>
      <c r="B353" s="4"/>
      <c r="C353" s="4"/>
      <c r="D353" s="4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5">
        <f>COUNTIF(B353:AI353,VERİ!$AA$2)</f>
        <v>0</v>
      </c>
      <c r="AK353" s="5">
        <f>COUNTIF(B353:AI353,VERİ!$AF$2)</f>
        <v>0</v>
      </c>
      <c r="AL353" s="5">
        <f>COUNTIF(B353:AI353,VERİ!$V$2)</f>
        <v>0</v>
      </c>
      <c r="AM353" s="6">
        <f>IF(A353="","",VERİ!E353)</f>
      </c>
      <c r="AN353" s="7">
        <f t="shared" si="21"/>
      </c>
      <c r="AO353" s="8">
        <f t="shared" si="22"/>
      </c>
      <c r="AP353" s="8">
        <f t="shared" si="23"/>
      </c>
      <c r="AQ353" s="8">
        <f t="shared" si="24"/>
      </c>
    </row>
    <row r="354" spans="1:43" ht="18" customHeight="1">
      <c r="A354" s="4"/>
      <c r="B354" s="4"/>
      <c r="C354" s="4"/>
      <c r="D354" s="4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5">
        <f>COUNTIF(B354:AI354,VERİ!$AA$2)</f>
        <v>0</v>
      </c>
      <c r="AK354" s="5">
        <f>COUNTIF(B354:AI354,VERİ!$AF$2)</f>
        <v>0</v>
      </c>
      <c r="AL354" s="5">
        <f>COUNTIF(B354:AI354,VERİ!$V$2)</f>
        <v>0</v>
      </c>
      <c r="AM354" s="6">
        <f>IF(A354="","",VERİ!E354)</f>
      </c>
      <c r="AN354" s="7">
        <f t="shared" si="21"/>
      </c>
      <c r="AO354" s="8">
        <f t="shared" si="22"/>
      </c>
      <c r="AP354" s="8">
        <f t="shared" si="23"/>
      </c>
      <c r="AQ354" s="8">
        <f t="shared" si="24"/>
      </c>
    </row>
    <row r="355" spans="1:43" ht="18" customHeight="1">
      <c r="A355" s="4"/>
      <c r="B355" s="4"/>
      <c r="C355" s="4"/>
      <c r="D355" s="4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5">
        <f>COUNTIF(B355:AI355,VERİ!$AA$2)</f>
        <v>0</v>
      </c>
      <c r="AK355" s="5">
        <f>COUNTIF(B355:AI355,VERİ!$AF$2)</f>
        <v>0</v>
      </c>
      <c r="AL355" s="5">
        <f>COUNTIF(B355:AI355,VERİ!$V$2)</f>
        <v>0</v>
      </c>
      <c r="AM355" s="6">
        <f>IF(A355="","",VERİ!E355)</f>
      </c>
      <c r="AN355" s="7">
        <f t="shared" si="21"/>
      </c>
      <c r="AO355" s="8">
        <f t="shared" si="22"/>
      </c>
      <c r="AP355" s="8">
        <f t="shared" si="23"/>
      </c>
      <c r="AQ355" s="8">
        <f t="shared" si="24"/>
      </c>
    </row>
    <row r="356" spans="1:43" ht="18" customHeight="1">
      <c r="A356" s="4"/>
      <c r="B356" s="4"/>
      <c r="C356" s="4"/>
      <c r="D356" s="4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5">
        <f>COUNTIF(B356:AI356,VERİ!$AA$2)</f>
        <v>0</v>
      </c>
      <c r="AK356" s="5">
        <f>COUNTIF(B356:AI356,VERİ!$AF$2)</f>
        <v>0</v>
      </c>
      <c r="AL356" s="5">
        <f>COUNTIF(B356:AI356,VERİ!$V$2)</f>
        <v>0</v>
      </c>
      <c r="AM356" s="6">
        <f>IF(A356="","",VERİ!E356)</f>
      </c>
      <c r="AN356" s="7">
        <f t="shared" si="21"/>
      </c>
      <c r="AO356" s="8">
        <f t="shared" si="22"/>
      </c>
      <c r="AP356" s="8">
        <f t="shared" si="23"/>
      </c>
      <c r="AQ356" s="8">
        <f t="shared" si="24"/>
      </c>
    </row>
    <row r="357" spans="1:43" ht="18" customHeight="1">
      <c r="A357" s="4"/>
      <c r="B357" s="4"/>
      <c r="C357" s="4"/>
      <c r="D357" s="4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5">
        <f>COUNTIF(B357:AI357,VERİ!$AA$2)</f>
        <v>0</v>
      </c>
      <c r="AK357" s="5">
        <f>COUNTIF(B357:AI357,VERİ!$AF$2)</f>
        <v>0</v>
      </c>
      <c r="AL357" s="5">
        <f>COUNTIF(B357:AI357,VERİ!$V$2)</f>
        <v>0</v>
      </c>
      <c r="AM357" s="6">
        <f>IF(A357="","",VERİ!E357)</f>
      </c>
      <c r="AN357" s="7">
        <f t="shared" si="21"/>
      </c>
      <c r="AO357" s="8">
        <f t="shared" si="22"/>
      </c>
      <c r="AP357" s="8">
        <f t="shared" si="23"/>
      </c>
      <c r="AQ357" s="8">
        <f t="shared" si="24"/>
      </c>
    </row>
    <row r="358" spans="1:43" ht="18" customHeight="1">
      <c r="A358" s="4"/>
      <c r="B358" s="4"/>
      <c r="C358" s="4"/>
      <c r="D358" s="4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5">
        <f>COUNTIF(B358:AI358,VERİ!$AA$2)</f>
        <v>0</v>
      </c>
      <c r="AK358" s="5">
        <f>COUNTIF(B358:AI358,VERİ!$AF$2)</f>
        <v>0</v>
      </c>
      <c r="AL358" s="5">
        <f>COUNTIF(B358:AI358,VERİ!$V$2)</f>
        <v>0</v>
      </c>
      <c r="AM358" s="6">
        <f>IF(A358="","",VERİ!E358)</f>
      </c>
      <c r="AN358" s="7">
        <f t="shared" si="21"/>
      </c>
      <c r="AO358" s="8">
        <f t="shared" si="22"/>
      </c>
      <c r="AP358" s="8">
        <f t="shared" si="23"/>
      </c>
      <c r="AQ358" s="8">
        <f t="shared" si="24"/>
      </c>
    </row>
    <row r="359" spans="1:43" ht="18" customHeight="1">
      <c r="A359" s="4"/>
      <c r="B359" s="4"/>
      <c r="C359" s="4"/>
      <c r="D359" s="4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5">
        <f>COUNTIF(B359:AI359,VERİ!$AA$2)</f>
        <v>0</v>
      </c>
      <c r="AK359" s="5">
        <f>COUNTIF(B359:AI359,VERİ!$AF$2)</f>
        <v>0</v>
      </c>
      <c r="AL359" s="5">
        <f>COUNTIF(B359:AI359,VERİ!$V$2)</f>
        <v>0</v>
      </c>
      <c r="AM359" s="6">
        <f>IF(A359="","",VERİ!E359)</f>
      </c>
      <c r="AN359" s="7">
        <f t="shared" si="21"/>
      </c>
      <c r="AO359" s="8">
        <f t="shared" si="22"/>
      </c>
      <c r="AP359" s="8">
        <f t="shared" si="23"/>
      </c>
      <c r="AQ359" s="8">
        <f t="shared" si="24"/>
      </c>
    </row>
    <row r="360" spans="1:43" ht="18" customHeight="1">
      <c r="A360" s="4"/>
      <c r="B360" s="4"/>
      <c r="C360" s="4"/>
      <c r="D360" s="4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5">
        <f>COUNTIF(B360:AI360,VERİ!$AA$2)</f>
        <v>0</v>
      </c>
      <c r="AK360" s="5">
        <f>COUNTIF(B360:AI360,VERİ!$AF$2)</f>
        <v>0</v>
      </c>
      <c r="AL360" s="5">
        <f>COUNTIF(B360:AI360,VERİ!$V$2)</f>
        <v>0</v>
      </c>
      <c r="AM360" s="6">
        <f>IF(A360="","",VERİ!E360)</f>
      </c>
      <c r="AN360" s="7">
        <f t="shared" si="21"/>
      </c>
      <c r="AO360" s="8">
        <f t="shared" si="22"/>
      </c>
      <c r="AP360" s="8">
        <f t="shared" si="23"/>
      </c>
      <c r="AQ360" s="8">
        <f t="shared" si="24"/>
      </c>
    </row>
    <row r="361" spans="1:43" ht="18" customHeight="1">
      <c r="A361" s="4"/>
      <c r="B361" s="4"/>
      <c r="C361" s="4"/>
      <c r="D361" s="4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5">
        <f>COUNTIF(B361:AI361,VERİ!$AA$2)</f>
        <v>0</v>
      </c>
      <c r="AK361" s="5">
        <f>COUNTIF(B361:AI361,VERİ!$AF$2)</f>
        <v>0</v>
      </c>
      <c r="AL361" s="5">
        <f>COUNTIF(B361:AI361,VERİ!$V$2)</f>
        <v>0</v>
      </c>
      <c r="AM361" s="6">
        <f>IF(A361="","",VERİ!E361)</f>
      </c>
      <c r="AN361" s="7">
        <f t="shared" si="21"/>
      </c>
      <c r="AO361" s="8">
        <f t="shared" si="22"/>
      </c>
      <c r="AP361" s="8">
        <f t="shared" si="23"/>
      </c>
      <c r="AQ361" s="8">
        <f t="shared" si="24"/>
      </c>
    </row>
    <row r="362" spans="1:43" ht="18" customHeight="1">
      <c r="A362" s="4"/>
      <c r="B362" s="4"/>
      <c r="C362" s="4"/>
      <c r="D362" s="4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5">
        <f>COUNTIF(B362:AI362,VERİ!$AA$2)</f>
        <v>0</v>
      </c>
      <c r="AK362" s="5">
        <f>COUNTIF(B362:AI362,VERİ!$AF$2)</f>
        <v>0</v>
      </c>
      <c r="AL362" s="5">
        <f>COUNTIF(B362:AI362,VERİ!$V$2)</f>
        <v>0</v>
      </c>
      <c r="AM362" s="6">
        <f>IF(A362="","",VERİ!E362)</f>
      </c>
      <c r="AN362" s="7">
        <f t="shared" si="21"/>
      </c>
      <c r="AO362" s="8">
        <f t="shared" si="22"/>
      </c>
      <c r="AP362" s="8">
        <f t="shared" si="23"/>
      </c>
      <c r="AQ362" s="8">
        <f t="shared" si="24"/>
      </c>
    </row>
    <row r="363" spans="1:43" ht="18" customHeight="1">
      <c r="A363" s="4"/>
      <c r="B363" s="4"/>
      <c r="C363" s="4"/>
      <c r="D363" s="4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5">
        <f>COUNTIF(B363:AI363,VERİ!$AA$2)</f>
        <v>0</v>
      </c>
      <c r="AK363" s="5">
        <f>COUNTIF(B363:AI363,VERİ!$AF$2)</f>
        <v>0</v>
      </c>
      <c r="AL363" s="5">
        <f>COUNTIF(B363:AI363,VERİ!$V$2)</f>
        <v>0</v>
      </c>
      <c r="AM363" s="6">
        <f>IF(A363="","",VERİ!E363)</f>
      </c>
      <c r="AN363" s="7">
        <f t="shared" si="21"/>
      </c>
      <c r="AO363" s="8">
        <f t="shared" si="22"/>
      </c>
      <c r="AP363" s="8">
        <f t="shared" si="23"/>
      </c>
      <c r="AQ363" s="8">
        <f t="shared" si="24"/>
      </c>
    </row>
    <row r="364" spans="1:43" ht="18" customHeight="1">
      <c r="A364" s="4"/>
      <c r="B364" s="4"/>
      <c r="C364" s="4"/>
      <c r="D364" s="4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5">
        <f>COUNTIF(B364:AI364,VERİ!$AA$2)</f>
        <v>0</v>
      </c>
      <c r="AK364" s="5">
        <f>COUNTIF(B364:AI364,VERİ!$AF$2)</f>
        <v>0</v>
      </c>
      <c r="AL364" s="5">
        <f>COUNTIF(B364:AI364,VERİ!$V$2)</f>
        <v>0</v>
      </c>
      <c r="AM364" s="6">
        <f>IF(A364="","",VERİ!E364)</f>
      </c>
      <c r="AN364" s="7">
        <f t="shared" si="21"/>
      </c>
      <c r="AO364" s="8">
        <f t="shared" si="22"/>
      </c>
      <c r="AP364" s="8">
        <f t="shared" si="23"/>
      </c>
      <c r="AQ364" s="8">
        <f t="shared" si="24"/>
      </c>
    </row>
    <row r="365" spans="1:43" ht="18" customHeight="1">
      <c r="A365" s="4"/>
      <c r="B365" s="4"/>
      <c r="C365" s="4"/>
      <c r="D365" s="4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5">
        <f>COUNTIF(B365:AI365,VERİ!$AA$2)</f>
        <v>0</v>
      </c>
      <c r="AK365" s="5">
        <f>COUNTIF(B365:AI365,VERİ!$AF$2)</f>
        <v>0</v>
      </c>
      <c r="AL365" s="5">
        <f>COUNTIF(B365:AI365,VERİ!$V$2)</f>
        <v>0</v>
      </c>
      <c r="AM365" s="6">
        <f>IF(A365="","",VERİ!E365)</f>
      </c>
      <c r="AN365" s="7">
        <f t="shared" si="21"/>
      </c>
      <c r="AO365" s="8">
        <f t="shared" si="22"/>
      </c>
      <c r="AP365" s="8">
        <f t="shared" si="23"/>
      </c>
      <c r="AQ365" s="8">
        <f t="shared" si="24"/>
      </c>
    </row>
    <row r="366" spans="1:43" ht="18" customHeight="1">
      <c r="A366" s="4"/>
      <c r="B366" s="4"/>
      <c r="C366" s="4"/>
      <c r="D366" s="4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5">
        <f>COUNTIF(B366:AI366,VERİ!$AA$2)</f>
        <v>0</v>
      </c>
      <c r="AK366" s="5">
        <f>COUNTIF(B366:AI366,VERİ!$AF$2)</f>
        <v>0</v>
      </c>
      <c r="AL366" s="5">
        <f>COUNTIF(B366:AI366,VERİ!$V$2)</f>
        <v>0</v>
      </c>
      <c r="AM366" s="6">
        <f>IF(A366="","",VERİ!E366)</f>
      </c>
      <c r="AN366" s="7">
        <f t="shared" si="21"/>
      </c>
      <c r="AO366" s="8">
        <f t="shared" si="22"/>
      </c>
      <c r="AP366" s="8">
        <f t="shared" si="23"/>
      </c>
      <c r="AQ366" s="8">
        <f t="shared" si="24"/>
      </c>
    </row>
    <row r="367" spans="1:43" ht="18" customHeight="1">
      <c r="A367" s="4"/>
      <c r="B367" s="4"/>
      <c r="C367" s="4"/>
      <c r="D367" s="4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5">
        <f>COUNTIF(B367:AI367,VERİ!$AA$2)</f>
        <v>0</v>
      </c>
      <c r="AK367" s="5">
        <f>COUNTIF(B367:AI367,VERİ!$AF$2)</f>
        <v>0</v>
      </c>
      <c r="AL367" s="5">
        <f>COUNTIF(B367:AI367,VERİ!$V$2)</f>
        <v>0</v>
      </c>
      <c r="AM367" s="6">
        <f>IF(A367="","",VERİ!E367)</f>
      </c>
      <c r="AN367" s="7">
        <f t="shared" si="21"/>
      </c>
      <c r="AO367" s="8">
        <f t="shared" si="22"/>
      </c>
      <c r="AP367" s="8">
        <f t="shared" si="23"/>
      </c>
      <c r="AQ367" s="8">
        <f t="shared" si="24"/>
      </c>
    </row>
    <row r="368" spans="1:43" ht="18" customHeight="1">
      <c r="A368" s="4"/>
      <c r="B368" s="4"/>
      <c r="C368" s="4"/>
      <c r="D368" s="4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5">
        <f>COUNTIF(B368:AI368,VERİ!$AA$2)</f>
        <v>0</v>
      </c>
      <c r="AK368" s="5">
        <f>COUNTIF(B368:AI368,VERİ!$AF$2)</f>
        <v>0</v>
      </c>
      <c r="AL368" s="5">
        <f>COUNTIF(B368:AI368,VERİ!$V$2)</f>
        <v>0</v>
      </c>
      <c r="AM368" s="6">
        <f>IF(A368="","",VERİ!E368)</f>
      </c>
      <c r="AN368" s="7">
        <f t="shared" si="21"/>
      </c>
      <c r="AO368" s="8">
        <f t="shared" si="22"/>
      </c>
      <c r="AP368" s="8">
        <f t="shared" si="23"/>
      </c>
      <c r="AQ368" s="8">
        <f t="shared" si="24"/>
      </c>
    </row>
    <row r="369" spans="1:43" ht="18" customHeight="1">
      <c r="A369" s="4"/>
      <c r="B369" s="4"/>
      <c r="C369" s="4"/>
      <c r="D369" s="4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5">
        <f>COUNTIF(B369:AI369,VERİ!$AA$2)</f>
        <v>0</v>
      </c>
      <c r="AK369" s="5">
        <f>COUNTIF(B369:AI369,VERİ!$AF$2)</f>
        <v>0</v>
      </c>
      <c r="AL369" s="5">
        <f>COUNTIF(B369:AI369,VERİ!$V$2)</f>
        <v>0</v>
      </c>
      <c r="AM369" s="6">
        <f>IF(A369="","",VERİ!E369)</f>
      </c>
      <c r="AN369" s="7">
        <f t="shared" si="21"/>
      </c>
      <c r="AO369" s="8">
        <f t="shared" si="22"/>
      </c>
      <c r="AP369" s="8">
        <f t="shared" si="23"/>
      </c>
      <c r="AQ369" s="8">
        <f t="shared" si="24"/>
      </c>
    </row>
    <row r="370" spans="1:43" ht="18" customHeight="1">
      <c r="A370" s="4"/>
      <c r="B370" s="4"/>
      <c r="C370" s="4"/>
      <c r="D370" s="4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5">
        <f>COUNTIF(B370:AI370,VERİ!$AA$2)</f>
        <v>0</v>
      </c>
      <c r="AK370" s="5">
        <f>COUNTIF(B370:AI370,VERİ!$AF$2)</f>
        <v>0</v>
      </c>
      <c r="AL370" s="5">
        <f>COUNTIF(B370:AI370,VERİ!$V$2)</f>
        <v>0</v>
      </c>
      <c r="AM370" s="6">
        <f>IF(A370="","",VERİ!E370)</f>
      </c>
      <c r="AN370" s="7">
        <f t="shared" si="21"/>
      </c>
      <c r="AO370" s="8">
        <f t="shared" si="22"/>
      </c>
      <c r="AP370" s="8">
        <f t="shared" si="23"/>
      </c>
      <c r="AQ370" s="8">
        <f t="shared" si="24"/>
      </c>
    </row>
    <row r="371" spans="1:43" ht="18" customHeight="1">
      <c r="A371" s="4"/>
      <c r="B371" s="4"/>
      <c r="C371" s="4"/>
      <c r="D371" s="4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5">
        <f>COUNTIF(B371:AI371,VERİ!$AA$2)</f>
        <v>0</v>
      </c>
      <c r="AK371" s="5">
        <f>COUNTIF(B371:AI371,VERİ!$AF$2)</f>
        <v>0</v>
      </c>
      <c r="AL371" s="5">
        <f>COUNTIF(B371:AI371,VERİ!$V$2)</f>
        <v>0</v>
      </c>
      <c r="AM371" s="6">
        <f>IF(A371="","",VERİ!E371)</f>
      </c>
      <c r="AN371" s="7">
        <f t="shared" si="21"/>
      </c>
      <c r="AO371" s="8">
        <f t="shared" si="22"/>
      </c>
      <c r="AP371" s="8">
        <f t="shared" si="23"/>
      </c>
      <c r="AQ371" s="8">
        <f t="shared" si="24"/>
      </c>
    </row>
    <row r="372" spans="1:43" ht="18" customHeight="1">
      <c r="A372" s="4"/>
      <c r="B372" s="4"/>
      <c r="C372" s="4"/>
      <c r="D372" s="4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5">
        <f>COUNTIF(B372:AI372,VERİ!$AA$2)</f>
        <v>0</v>
      </c>
      <c r="AK372" s="5">
        <f>COUNTIF(B372:AI372,VERİ!$AF$2)</f>
        <v>0</v>
      </c>
      <c r="AL372" s="5">
        <f>COUNTIF(B372:AI372,VERİ!$V$2)</f>
        <v>0</v>
      </c>
      <c r="AM372" s="6">
        <f>IF(A372="","",VERİ!E372)</f>
      </c>
      <c r="AN372" s="7">
        <f t="shared" si="21"/>
      </c>
      <c r="AO372" s="8">
        <f t="shared" si="22"/>
      </c>
      <c r="AP372" s="8">
        <f t="shared" si="23"/>
      </c>
      <c r="AQ372" s="8">
        <f t="shared" si="24"/>
      </c>
    </row>
    <row r="373" spans="1:43" ht="18" customHeight="1">
      <c r="A373" s="4"/>
      <c r="B373" s="4"/>
      <c r="C373" s="4"/>
      <c r="D373" s="4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5">
        <f>COUNTIF(B373:AI373,VERİ!$AA$2)</f>
        <v>0</v>
      </c>
      <c r="AK373" s="5">
        <f>COUNTIF(B373:AI373,VERİ!$AF$2)</f>
        <v>0</v>
      </c>
      <c r="AL373" s="5">
        <f>COUNTIF(B373:AI373,VERİ!$V$2)</f>
        <v>0</v>
      </c>
      <c r="AM373" s="6">
        <f>IF(A373="","",VERİ!E373)</f>
      </c>
      <c r="AN373" s="7">
        <f t="shared" si="21"/>
      </c>
      <c r="AO373" s="8">
        <f t="shared" si="22"/>
      </c>
      <c r="AP373" s="8">
        <f t="shared" si="23"/>
      </c>
      <c r="AQ373" s="8">
        <f t="shared" si="24"/>
      </c>
    </row>
    <row r="374" spans="1:43" ht="18" customHeight="1">
      <c r="A374" s="4"/>
      <c r="B374" s="4"/>
      <c r="C374" s="4"/>
      <c r="D374" s="4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5">
        <f>COUNTIF(B374:AI374,VERİ!$AA$2)</f>
        <v>0</v>
      </c>
      <c r="AK374" s="5">
        <f>COUNTIF(B374:AI374,VERİ!$AF$2)</f>
        <v>0</v>
      </c>
      <c r="AL374" s="5">
        <f>COUNTIF(B374:AI374,VERİ!$V$2)</f>
        <v>0</v>
      </c>
      <c r="AM374" s="6">
        <f>IF(A374="","",VERİ!E374)</f>
      </c>
      <c r="AN374" s="7">
        <f t="shared" si="21"/>
      </c>
      <c r="AO374" s="8">
        <f t="shared" si="22"/>
      </c>
      <c r="AP374" s="8">
        <f t="shared" si="23"/>
      </c>
      <c r="AQ374" s="8">
        <f t="shared" si="24"/>
      </c>
    </row>
    <row r="375" spans="1:43" ht="18" customHeight="1">
      <c r="A375" s="4"/>
      <c r="B375" s="4"/>
      <c r="C375" s="4"/>
      <c r="D375" s="4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5">
        <f>COUNTIF(B375:AI375,VERİ!$AA$2)</f>
        <v>0</v>
      </c>
      <c r="AK375" s="5">
        <f>COUNTIF(B375:AI375,VERİ!$AF$2)</f>
        <v>0</v>
      </c>
      <c r="AL375" s="5">
        <f>COUNTIF(B375:AI375,VERİ!$V$2)</f>
        <v>0</v>
      </c>
      <c r="AM375" s="6">
        <f>IF(A375="","",VERİ!E375)</f>
      </c>
      <c r="AN375" s="7">
        <f t="shared" si="21"/>
      </c>
      <c r="AO375" s="8">
        <f t="shared" si="22"/>
      </c>
      <c r="AP375" s="8">
        <f t="shared" si="23"/>
      </c>
      <c r="AQ375" s="8">
        <f t="shared" si="24"/>
      </c>
    </row>
    <row r="376" spans="1:43" ht="18" customHeight="1">
      <c r="A376" s="4"/>
      <c r="B376" s="4"/>
      <c r="C376" s="4"/>
      <c r="D376" s="4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5">
        <f>COUNTIF(B376:AI376,VERİ!$AA$2)</f>
        <v>0</v>
      </c>
      <c r="AK376" s="5">
        <f>COUNTIF(B376:AI376,VERİ!$AF$2)</f>
        <v>0</v>
      </c>
      <c r="AL376" s="5">
        <f>COUNTIF(B376:AI376,VERİ!$V$2)</f>
        <v>0</v>
      </c>
      <c r="AM376" s="6">
        <f>IF(A376="","",VERİ!E376)</f>
      </c>
      <c r="AN376" s="7">
        <f t="shared" si="21"/>
      </c>
      <c r="AO376" s="8">
        <f t="shared" si="22"/>
      </c>
      <c r="AP376" s="8">
        <f t="shared" si="23"/>
      </c>
      <c r="AQ376" s="8">
        <f t="shared" si="24"/>
      </c>
    </row>
    <row r="377" spans="1:43" ht="18" customHeight="1">
      <c r="A377" s="4"/>
      <c r="B377" s="4"/>
      <c r="C377" s="4"/>
      <c r="D377" s="4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5">
        <f>COUNTIF(B377:AI377,VERİ!$AA$2)</f>
        <v>0</v>
      </c>
      <c r="AK377" s="5">
        <f>COUNTIF(B377:AI377,VERİ!$AF$2)</f>
        <v>0</v>
      </c>
      <c r="AL377" s="5">
        <f>COUNTIF(B377:AI377,VERİ!$V$2)</f>
        <v>0</v>
      </c>
      <c r="AM377" s="6">
        <f>IF(A377="","",VERİ!E377)</f>
      </c>
      <c r="AN377" s="7">
        <f t="shared" si="21"/>
      </c>
      <c r="AO377" s="8">
        <f t="shared" si="22"/>
      </c>
      <c r="AP377" s="8">
        <f t="shared" si="23"/>
      </c>
      <c r="AQ377" s="8">
        <f t="shared" si="24"/>
      </c>
    </row>
    <row r="378" spans="1:43" ht="18" customHeight="1">
      <c r="A378" s="4"/>
      <c r="B378" s="4"/>
      <c r="C378" s="4"/>
      <c r="D378" s="4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5">
        <f>COUNTIF(B378:AI378,VERİ!$AA$2)</f>
        <v>0</v>
      </c>
      <c r="AK378" s="5">
        <f>COUNTIF(B378:AI378,VERİ!$AF$2)</f>
        <v>0</v>
      </c>
      <c r="AL378" s="5">
        <f>COUNTIF(B378:AI378,VERİ!$V$2)</f>
        <v>0</v>
      </c>
      <c r="AM378" s="6">
        <f>IF(A378="","",VERİ!E378)</f>
      </c>
      <c r="AN378" s="7">
        <f t="shared" si="21"/>
      </c>
      <c r="AO378" s="8">
        <f t="shared" si="22"/>
      </c>
      <c r="AP378" s="8">
        <f t="shared" si="23"/>
      </c>
      <c r="AQ378" s="8">
        <f t="shared" si="24"/>
      </c>
    </row>
    <row r="379" spans="1:43" ht="18" customHeight="1">
      <c r="A379" s="4"/>
      <c r="B379" s="4"/>
      <c r="C379" s="4"/>
      <c r="D379" s="4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5">
        <f>COUNTIF(B379:AI379,VERİ!$AA$2)</f>
        <v>0</v>
      </c>
      <c r="AK379" s="5">
        <f>COUNTIF(B379:AI379,VERİ!$AF$2)</f>
        <v>0</v>
      </c>
      <c r="AL379" s="5">
        <f>COUNTIF(B379:AI379,VERİ!$V$2)</f>
        <v>0</v>
      </c>
      <c r="AM379" s="6">
        <f>IF(A379="","",VERİ!E379)</f>
      </c>
      <c r="AN379" s="7">
        <f t="shared" si="21"/>
      </c>
      <c r="AO379" s="8">
        <f t="shared" si="22"/>
      </c>
      <c r="AP379" s="8">
        <f t="shared" si="23"/>
      </c>
      <c r="AQ379" s="8">
        <f t="shared" si="24"/>
      </c>
    </row>
    <row r="380" spans="1:43" ht="18" customHeight="1">
      <c r="A380" s="4"/>
      <c r="B380" s="4"/>
      <c r="C380" s="4"/>
      <c r="D380" s="4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5">
        <f>COUNTIF(B380:AI380,VERİ!$AA$2)</f>
        <v>0</v>
      </c>
      <c r="AK380" s="5">
        <f>COUNTIF(B380:AI380,VERİ!$AF$2)</f>
        <v>0</v>
      </c>
      <c r="AL380" s="5">
        <f>COUNTIF(B380:AI380,VERİ!$V$2)</f>
        <v>0</v>
      </c>
      <c r="AM380" s="6">
        <f>IF(A380="","",VERİ!E380)</f>
      </c>
      <c r="AN380" s="7">
        <f t="shared" si="21"/>
      </c>
      <c r="AO380" s="8">
        <f t="shared" si="22"/>
      </c>
      <c r="AP380" s="8">
        <f t="shared" si="23"/>
      </c>
      <c r="AQ380" s="8">
        <f t="shared" si="24"/>
      </c>
    </row>
    <row r="381" spans="1:43" ht="18" customHeight="1">
      <c r="A381" s="4"/>
      <c r="B381" s="4"/>
      <c r="C381" s="4"/>
      <c r="D381" s="4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5">
        <f>COUNTIF(B381:AI381,VERİ!$AA$2)</f>
        <v>0</v>
      </c>
      <c r="AK381" s="5">
        <f>COUNTIF(B381:AI381,VERİ!$AF$2)</f>
        <v>0</v>
      </c>
      <c r="AL381" s="5">
        <f>COUNTIF(B381:AI381,VERİ!$V$2)</f>
        <v>0</v>
      </c>
      <c r="AM381" s="6">
        <f>IF(A381="","",VERİ!E381)</f>
      </c>
      <c r="AN381" s="7">
        <f t="shared" si="21"/>
      </c>
      <c r="AO381" s="8">
        <f t="shared" si="22"/>
      </c>
      <c r="AP381" s="8">
        <f t="shared" si="23"/>
      </c>
      <c r="AQ381" s="8">
        <f t="shared" si="24"/>
      </c>
    </row>
    <row r="382" spans="1:43" ht="18" customHeight="1">
      <c r="A382" s="4"/>
      <c r="B382" s="4"/>
      <c r="C382" s="4"/>
      <c r="D382" s="4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5">
        <f>COUNTIF(B382:AI382,VERİ!$AA$2)</f>
        <v>0</v>
      </c>
      <c r="AK382" s="5">
        <f>COUNTIF(B382:AI382,VERİ!$AF$2)</f>
        <v>0</v>
      </c>
      <c r="AL382" s="5">
        <f>COUNTIF(B382:AI382,VERİ!$V$2)</f>
        <v>0</v>
      </c>
      <c r="AM382" s="6">
        <f>IF(A382="","",VERİ!E382)</f>
      </c>
      <c r="AN382" s="7">
        <f t="shared" si="21"/>
      </c>
      <c r="AO382" s="8">
        <f t="shared" si="22"/>
      </c>
      <c r="AP382" s="8">
        <f t="shared" si="23"/>
      </c>
      <c r="AQ382" s="8">
        <f t="shared" si="24"/>
      </c>
    </row>
    <row r="383" spans="1:43" ht="18" customHeight="1">
      <c r="A383" s="4"/>
      <c r="B383" s="4"/>
      <c r="C383" s="4"/>
      <c r="D383" s="4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5">
        <f>COUNTIF(B383:AI383,VERİ!$AA$2)</f>
        <v>0</v>
      </c>
      <c r="AK383" s="5">
        <f>COUNTIF(B383:AI383,VERİ!$AF$2)</f>
        <v>0</v>
      </c>
      <c r="AL383" s="5">
        <f>COUNTIF(B383:AI383,VERİ!$V$2)</f>
        <v>0</v>
      </c>
      <c r="AM383" s="6">
        <f>IF(A383="","",VERİ!E383)</f>
      </c>
      <c r="AN383" s="7">
        <f t="shared" si="21"/>
      </c>
      <c r="AO383" s="8">
        <f t="shared" si="22"/>
      </c>
      <c r="AP383" s="8">
        <f t="shared" si="23"/>
      </c>
      <c r="AQ383" s="8">
        <f t="shared" si="24"/>
      </c>
    </row>
    <row r="384" spans="1:43" ht="18" customHeight="1">
      <c r="A384" s="4"/>
      <c r="B384" s="4"/>
      <c r="C384" s="4"/>
      <c r="D384" s="4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5">
        <f>COUNTIF(B384:AI384,VERİ!$AA$2)</f>
        <v>0</v>
      </c>
      <c r="AK384" s="5">
        <f>COUNTIF(B384:AI384,VERİ!$AF$2)</f>
        <v>0</v>
      </c>
      <c r="AL384" s="5">
        <f>COUNTIF(B384:AI384,VERİ!$V$2)</f>
        <v>0</v>
      </c>
      <c r="AM384" s="6">
        <f>IF(A384="","",VERİ!E384)</f>
      </c>
      <c r="AN384" s="7">
        <f t="shared" si="21"/>
      </c>
      <c r="AO384" s="8">
        <f t="shared" si="22"/>
      </c>
      <c r="AP384" s="8">
        <f t="shared" si="23"/>
      </c>
      <c r="AQ384" s="8">
        <f t="shared" si="24"/>
      </c>
    </row>
    <row r="385" spans="1:43" ht="18" customHeight="1">
      <c r="A385" s="4"/>
      <c r="B385" s="4"/>
      <c r="C385" s="4"/>
      <c r="D385" s="4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5">
        <f>COUNTIF(B385:AI385,VERİ!$AA$2)</f>
        <v>0</v>
      </c>
      <c r="AK385" s="5">
        <f>COUNTIF(B385:AI385,VERİ!$AF$2)</f>
        <v>0</v>
      </c>
      <c r="AL385" s="5">
        <f>COUNTIF(B385:AI385,VERİ!$V$2)</f>
        <v>0</v>
      </c>
      <c r="AM385" s="6">
        <f>IF(A385="","",VERİ!E385)</f>
      </c>
      <c r="AN385" s="7">
        <f t="shared" si="21"/>
      </c>
      <c r="AO385" s="8">
        <f t="shared" si="22"/>
      </c>
      <c r="AP385" s="8">
        <f t="shared" si="23"/>
      </c>
      <c r="AQ385" s="8">
        <f t="shared" si="24"/>
      </c>
    </row>
    <row r="386" spans="1:43" ht="18" customHeight="1">
      <c r="A386" s="4"/>
      <c r="B386" s="4"/>
      <c r="C386" s="4"/>
      <c r="D386" s="4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5">
        <f>COUNTIF(B386:AI386,VERİ!$AA$2)</f>
        <v>0</v>
      </c>
      <c r="AK386" s="5">
        <f>COUNTIF(B386:AI386,VERİ!$AF$2)</f>
        <v>0</v>
      </c>
      <c r="AL386" s="5">
        <f>COUNTIF(B386:AI386,VERİ!$V$2)</f>
        <v>0</v>
      </c>
      <c r="AM386" s="6">
        <f>IF(A386="","",VERİ!E386)</f>
      </c>
      <c r="AN386" s="7">
        <f t="shared" si="21"/>
      </c>
      <c r="AO386" s="8">
        <f t="shared" si="22"/>
      </c>
      <c r="AP386" s="8">
        <f t="shared" si="23"/>
      </c>
      <c r="AQ386" s="8">
        <f t="shared" si="24"/>
      </c>
    </row>
    <row r="387" spans="1:43" ht="18" customHeight="1">
      <c r="A387" s="4"/>
      <c r="B387" s="4"/>
      <c r="C387" s="4"/>
      <c r="D387" s="4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5">
        <f>COUNTIF(B387:AI387,VERİ!$AA$2)</f>
        <v>0</v>
      </c>
      <c r="AK387" s="5">
        <f>COUNTIF(B387:AI387,VERİ!$AF$2)</f>
        <v>0</v>
      </c>
      <c r="AL387" s="5">
        <f>COUNTIF(B387:AI387,VERİ!$V$2)</f>
        <v>0</v>
      </c>
      <c r="AM387" s="6">
        <f>IF(A387="","",VERİ!E387)</f>
      </c>
      <c r="AN387" s="7">
        <f t="shared" si="21"/>
      </c>
      <c r="AO387" s="8">
        <f t="shared" si="22"/>
      </c>
      <c r="AP387" s="8">
        <f t="shared" si="23"/>
      </c>
      <c r="AQ387" s="8">
        <f t="shared" si="24"/>
      </c>
    </row>
    <row r="388" spans="1:43" ht="18" customHeight="1">
      <c r="A388" s="4"/>
      <c r="B388" s="4"/>
      <c r="C388" s="4"/>
      <c r="D388" s="4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5">
        <f>COUNTIF(B388:AI388,VERİ!$AA$2)</f>
        <v>0</v>
      </c>
      <c r="AK388" s="5">
        <f>COUNTIF(B388:AI388,VERİ!$AF$2)</f>
        <v>0</v>
      </c>
      <c r="AL388" s="5">
        <f>COUNTIF(B388:AI388,VERİ!$V$2)</f>
        <v>0</v>
      </c>
      <c r="AM388" s="6">
        <f>IF(A388="","",VERİ!E388)</f>
      </c>
      <c r="AN388" s="7">
        <f t="shared" si="21"/>
      </c>
      <c r="AO388" s="8">
        <f t="shared" si="22"/>
      </c>
      <c r="AP388" s="8">
        <f t="shared" si="23"/>
      </c>
      <c r="AQ388" s="8">
        <f t="shared" si="24"/>
      </c>
    </row>
    <row r="389" spans="1:43" ht="18" customHeight="1">
      <c r="A389" s="4"/>
      <c r="B389" s="4"/>
      <c r="C389" s="4"/>
      <c r="D389" s="4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5">
        <f>COUNTIF(B389:AI389,VERİ!$AA$2)</f>
        <v>0</v>
      </c>
      <c r="AK389" s="5">
        <f>COUNTIF(B389:AI389,VERİ!$AF$2)</f>
        <v>0</v>
      </c>
      <c r="AL389" s="5">
        <f>COUNTIF(B389:AI389,VERİ!$V$2)</f>
        <v>0</v>
      </c>
      <c r="AM389" s="6">
        <f>IF(A389="","",VERİ!E389)</f>
      </c>
      <c r="AN389" s="7">
        <f t="shared" si="21"/>
      </c>
      <c r="AO389" s="8">
        <f t="shared" si="22"/>
      </c>
      <c r="AP389" s="8">
        <f t="shared" si="23"/>
      </c>
      <c r="AQ389" s="8">
        <f t="shared" si="24"/>
      </c>
    </row>
    <row r="390" spans="1:43" ht="18" customHeight="1">
      <c r="A390" s="4"/>
      <c r="B390" s="4"/>
      <c r="C390" s="4"/>
      <c r="D390" s="4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5">
        <f>COUNTIF(B390:AI390,VERİ!$AA$2)</f>
        <v>0</v>
      </c>
      <c r="AK390" s="5">
        <f>COUNTIF(B390:AI390,VERİ!$AF$2)</f>
        <v>0</v>
      </c>
      <c r="AL390" s="5">
        <f>COUNTIF(B390:AI390,VERİ!$V$2)</f>
        <v>0</v>
      </c>
      <c r="AM390" s="6">
        <f>IF(A390="","",VERİ!E390)</f>
      </c>
      <c r="AN390" s="7">
        <f aca="true" t="shared" si="25" ref="AN390:AN453">IF(A390="","",ROUND(AL390*AM390/1,2))</f>
      </c>
      <c r="AO390" s="8">
        <f aca="true" t="shared" si="26" ref="AO390:AO453">IF(A390="","",ROUND(AN390*0.6/100,2))</f>
      </c>
      <c r="AP390" s="8">
        <f aca="true" t="shared" si="27" ref="AP390:AP453">IF(A390="","",AO390)</f>
      </c>
      <c r="AQ390" s="8">
        <f aca="true" t="shared" si="28" ref="AQ390:AQ453">IF(A390="","",ROUND(AN390-AP390,2))</f>
      </c>
    </row>
    <row r="391" spans="1:43" ht="18" customHeight="1">
      <c r="A391" s="4"/>
      <c r="B391" s="4"/>
      <c r="C391" s="4"/>
      <c r="D391" s="4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5">
        <f>COUNTIF(B391:AI391,VERİ!$AA$2)</f>
        <v>0</v>
      </c>
      <c r="AK391" s="5">
        <f>COUNTIF(B391:AI391,VERİ!$AF$2)</f>
        <v>0</v>
      </c>
      <c r="AL391" s="5">
        <f>COUNTIF(B391:AI391,VERİ!$V$2)</f>
        <v>0</v>
      </c>
      <c r="AM391" s="6">
        <f>IF(A391="","",VERİ!E391)</f>
      </c>
      <c r="AN391" s="7">
        <f t="shared" si="25"/>
      </c>
      <c r="AO391" s="8">
        <f t="shared" si="26"/>
      </c>
      <c r="AP391" s="8">
        <f t="shared" si="27"/>
      </c>
      <c r="AQ391" s="8">
        <f t="shared" si="28"/>
      </c>
    </row>
    <row r="392" spans="1:43" ht="18" customHeight="1">
      <c r="A392" s="4"/>
      <c r="B392" s="4"/>
      <c r="C392" s="4"/>
      <c r="D392" s="4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5">
        <f>COUNTIF(B392:AI392,VERİ!$AA$2)</f>
        <v>0</v>
      </c>
      <c r="AK392" s="5">
        <f>COUNTIF(B392:AI392,VERİ!$AF$2)</f>
        <v>0</v>
      </c>
      <c r="AL392" s="5">
        <f>COUNTIF(B392:AI392,VERİ!$V$2)</f>
        <v>0</v>
      </c>
      <c r="AM392" s="6">
        <f>IF(A392="","",VERİ!E392)</f>
      </c>
      <c r="AN392" s="7">
        <f t="shared" si="25"/>
      </c>
      <c r="AO392" s="8">
        <f t="shared" si="26"/>
      </c>
      <c r="AP392" s="8">
        <f t="shared" si="27"/>
      </c>
      <c r="AQ392" s="8">
        <f t="shared" si="28"/>
      </c>
    </row>
    <row r="393" spans="1:43" ht="18" customHeight="1">
      <c r="A393" s="4"/>
      <c r="B393" s="4"/>
      <c r="C393" s="4"/>
      <c r="D393" s="4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5">
        <f>COUNTIF(B393:AI393,VERİ!$AA$2)</f>
        <v>0</v>
      </c>
      <c r="AK393" s="5">
        <f>COUNTIF(B393:AI393,VERİ!$AF$2)</f>
        <v>0</v>
      </c>
      <c r="AL393" s="5">
        <f>COUNTIF(B393:AI393,VERİ!$V$2)</f>
        <v>0</v>
      </c>
      <c r="AM393" s="6">
        <f>IF(A393="","",VERİ!E393)</f>
      </c>
      <c r="AN393" s="7">
        <f t="shared" si="25"/>
      </c>
      <c r="AO393" s="8">
        <f t="shared" si="26"/>
      </c>
      <c r="AP393" s="8">
        <f t="shared" si="27"/>
      </c>
      <c r="AQ393" s="8">
        <f t="shared" si="28"/>
      </c>
    </row>
    <row r="394" spans="1:43" ht="18" customHeight="1">
      <c r="A394" s="4"/>
      <c r="B394" s="4"/>
      <c r="C394" s="4"/>
      <c r="D394" s="4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5">
        <f>COUNTIF(B394:AI394,VERİ!$AA$2)</f>
        <v>0</v>
      </c>
      <c r="AK394" s="5">
        <f>COUNTIF(B394:AI394,VERİ!$AF$2)</f>
        <v>0</v>
      </c>
      <c r="AL394" s="5">
        <f>COUNTIF(B394:AI394,VERİ!$V$2)</f>
        <v>0</v>
      </c>
      <c r="AM394" s="6">
        <f>IF(A394="","",VERİ!E394)</f>
      </c>
      <c r="AN394" s="7">
        <f t="shared" si="25"/>
      </c>
      <c r="AO394" s="8">
        <f t="shared" si="26"/>
      </c>
      <c r="AP394" s="8">
        <f t="shared" si="27"/>
      </c>
      <c r="AQ394" s="8">
        <f t="shared" si="28"/>
      </c>
    </row>
    <row r="395" spans="1:43" ht="18" customHeight="1">
      <c r="A395" s="4"/>
      <c r="B395" s="4"/>
      <c r="C395" s="4"/>
      <c r="D395" s="4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5">
        <f>COUNTIF(B395:AI395,VERİ!$AA$2)</f>
        <v>0</v>
      </c>
      <c r="AK395" s="5">
        <f>COUNTIF(B395:AI395,VERİ!$AF$2)</f>
        <v>0</v>
      </c>
      <c r="AL395" s="5">
        <f>COUNTIF(B395:AI395,VERİ!$V$2)</f>
        <v>0</v>
      </c>
      <c r="AM395" s="6">
        <f>IF(A395="","",VERİ!E395)</f>
      </c>
      <c r="AN395" s="7">
        <f t="shared" si="25"/>
      </c>
      <c r="AO395" s="8">
        <f t="shared" si="26"/>
      </c>
      <c r="AP395" s="8">
        <f t="shared" si="27"/>
      </c>
      <c r="AQ395" s="8">
        <f t="shared" si="28"/>
      </c>
    </row>
    <row r="396" spans="1:43" ht="18" customHeight="1">
      <c r="A396" s="4"/>
      <c r="B396" s="4"/>
      <c r="C396" s="4"/>
      <c r="D396" s="4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5">
        <f>COUNTIF(B396:AI396,VERİ!$AA$2)</f>
        <v>0</v>
      </c>
      <c r="AK396" s="5">
        <f>COUNTIF(B396:AI396,VERİ!$AF$2)</f>
        <v>0</v>
      </c>
      <c r="AL396" s="5">
        <f>COUNTIF(B396:AI396,VERİ!$V$2)</f>
        <v>0</v>
      </c>
      <c r="AM396" s="6">
        <f>IF(A396="","",VERİ!E396)</f>
      </c>
      <c r="AN396" s="7">
        <f t="shared" si="25"/>
      </c>
      <c r="AO396" s="8">
        <f t="shared" si="26"/>
      </c>
      <c r="AP396" s="8">
        <f t="shared" si="27"/>
      </c>
      <c r="AQ396" s="8">
        <f t="shared" si="28"/>
      </c>
    </row>
    <row r="397" spans="1:43" ht="18" customHeight="1">
      <c r="A397" s="4"/>
      <c r="B397" s="4"/>
      <c r="C397" s="4"/>
      <c r="D397" s="4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5">
        <f>COUNTIF(B397:AI397,VERİ!$AA$2)</f>
        <v>0</v>
      </c>
      <c r="AK397" s="5">
        <f>COUNTIF(B397:AI397,VERİ!$AF$2)</f>
        <v>0</v>
      </c>
      <c r="AL397" s="5">
        <f>COUNTIF(B397:AI397,VERİ!$V$2)</f>
        <v>0</v>
      </c>
      <c r="AM397" s="6">
        <f>IF(A397="","",VERİ!E397)</f>
      </c>
      <c r="AN397" s="7">
        <f t="shared" si="25"/>
      </c>
      <c r="AO397" s="8">
        <f t="shared" si="26"/>
      </c>
      <c r="AP397" s="8">
        <f t="shared" si="27"/>
      </c>
      <c r="AQ397" s="8">
        <f t="shared" si="28"/>
      </c>
    </row>
    <row r="398" spans="1:43" ht="18" customHeight="1">
      <c r="A398" s="4"/>
      <c r="B398" s="4"/>
      <c r="C398" s="4"/>
      <c r="D398" s="4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5">
        <f>COUNTIF(B398:AI398,VERİ!$AA$2)</f>
        <v>0</v>
      </c>
      <c r="AK398" s="5">
        <f>COUNTIF(B398:AI398,VERİ!$AF$2)</f>
        <v>0</v>
      </c>
      <c r="AL398" s="5">
        <f>COUNTIF(B398:AI398,VERİ!$V$2)</f>
        <v>0</v>
      </c>
      <c r="AM398" s="6">
        <f>IF(A398="","",VERİ!E398)</f>
      </c>
      <c r="AN398" s="7">
        <f t="shared" si="25"/>
      </c>
      <c r="AO398" s="8">
        <f t="shared" si="26"/>
      </c>
      <c r="AP398" s="8">
        <f t="shared" si="27"/>
      </c>
      <c r="AQ398" s="8">
        <f t="shared" si="28"/>
      </c>
    </row>
    <row r="399" spans="1:43" ht="18" customHeight="1">
      <c r="A399" s="4"/>
      <c r="B399" s="4"/>
      <c r="C399" s="4"/>
      <c r="D399" s="4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5">
        <f>COUNTIF(B399:AI399,VERİ!$AA$2)</f>
        <v>0</v>
      </c>
      <c r="AK399" s="5">
        <f>COUNTIF(B399:AI399,VERİ!$AF$2)</f>
        <v>0</v>
      </c>
      <c r="AL399" s="5">
        <f>COUNTIF(B399:AI399,VERİ!$V$2)</f>
        <v>0</v>
      </c>
      <c r="AM399" s="6">
        <f>IF(A399="","",VERİ!E399)</f>
      </c>
      <c r="AN399" s="7">
        <f t="shared" si="25"/>
      </c>
      <c r="AO399" s="8">
        <f t="shared" si="26"/>
      </c>
      <c r="AP399" s="8">
        <f t="shared" si="27"/>
      </c>
      <c r="AQ399" s="8">
        <f t="shared" si="28"/>
      </c>
    </row>
    <row r="400" spans="1:43" ht="18" customHeight="1">
      <c r="A400" s="4"/>
      <c r="B400" s="4"/>
      <c r="C400" s="4"/>
      <c r="D400" s="4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5">
        <f>COUNTIF(B400:AI400,VERİ!$AA$2)</f>
        <v>0</v>
      </c>
      <c r="AK400" s="5">
        <f>COUNTIF(B400:AI400,VERİ!$AF$2)</f>
        <v>0</v>
      </c>
      <c r="AL400" s="5">
        <f>COUNTIF(B400:AI400,VERİ!$V$2)</f>
        <v>0</v>
      </c>
      <c r="AM400" s="6">
        <f>IF(A400="","",VERİ!E400)</f>
      </c>
      <c r="AN400" s="7">
        <f t="shared" si="25"/>
      </c>
      <c r="AO400" s="8">
        <f t="shared" si="26"/>
      </c>
      <c r="AP400" s="8">
        <f t="shared" si="27"/>
      </c>
      <c r="AQ400" s="8">
        <f t="shared" si="28"/>
      </c>
    </row>
    <row r="401" spans="1:43" ht="18" customHeight="1">
      <c r="A401" s="4"/>
      <c r="B401" s="4"/>
      <c r="C401" s="4"/>
      <c r="D401" s="4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5">
        <f>COUNTIF(B401:AI401,VERİ!$AA$2)</f>
        <v>0</v>
      </c>
      <c r="AK401" s="5">
        <f>COUNTIF(B401:AI401,VERİ!$AF$2)</f>
        <v>0</v>
      </c>
      <c r="AL401" s="5">
        <f>COUNTIF(B401:AI401,VERİ!$V$2)</f>
        <v>0</v>
      </c>
      <c r="AM401" s="6">
        <f>IF(A401="","",VERİ!E401)</f>
      </c>
      <c r="AN401" s="7">
        <f t="shared" si="25"/>
      </c>
      <c r="AO401" s="8">
        <f t="shared" si="26"/>
      </c>
      <c r="AP401" s="8">
        <f t="shared" si="27"/>
      </c>
      <c r="AQ401" s="8">
        <f t="shared" si="28"/>
      </c>
    </row>
    <row r="402" spans="1:43" ht="18" customHeight="1">
      <c r="A402" s="4"/>
      <c r="B402" s="4"/>
      <c r="C402" s="4"/>
      <c r="D402" s="4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5">
        <f>COUNTIF(B402:AI402,VERİ!$AA$2)</f>
        <v>0</v>
      </c>
      <c r="AK402" s="5">
        <f>COUNTIF(B402:AI402,VERİ!$AF$2)</f>
        <v>0</v>
      </c>
      <c r="AL402" s="5">
        <f>COUNTIF(B402:AI402,VERİ!$V$2)</f>
        <v>0</v>
      </c>
      <c r="AM402" s="6">
        <f>IF(A402="","",VERİ!E402)</f>
      </c>
      <c r="AN402" s="7">
        <f t="shared" si="25"/>
      </c>
      <c r="AO402" s="8">
        <f t="shared" si="26"/>
      </c>
      <c r="AP402" s="8">
        <f t="shared" si="27"/>
      </c>
      <c r="AQ402" s="8">
        <f t="shared" si="28"/>
      </c>
    </row>
    <row r="403" spans="1:43" ht="18" customHeight="1">
      <c r="A403" s="4"/>
      <c r="B403" s="4"/>
      <c r="C403" s="4"/>
      <c r="D403" s="4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5">
        <f>COUNTIF(B403:AI403,VERİ!$AA$2)</f>
        <v>0</v>
      </c>
      <c r="AK403" s="5">
        <f>COUNTIF(B403:AI403,VERİ!$AF$2)</f>
        <v>0</v>
      </c>
      <c r="AL403" s="5">
        <f>COUNTIF(B403:AI403,VERİ!$V$2)</f>
        <v>0</v>
      </c>
      <c r="AM403" s="6">
        <f>IF(A403="","",VERİ!E403)</f>
      </c>
      <c r="AN403" s="7">
        <f t="shared" si="25"/>
      </c>
      <c r="AO403" s="8">
        <f t="shared" si="26"/>
      </c>
      <c r="AP403" s="8">
        <f t="shared" si="27"/>
      </c>
      <c r="AQ403" s="8">
        <f t="shared" si="28"/>
      </c>
    </row>
    <row r="404" spans="1:43" ht="18" customHeight="1">
      <c r="A404" s="4"/>
      <c r="B404" s="4"/>
      <c r="C404" s="4"/>
      <c r="D404" s="4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5">
        <f>COUNTIF(B404:AI404,VERİ!$AA$2)</f>
        <v>0</v>
      </c>
      <c r="AK404" s="5">
        <f>COUNTIF(B404:AI404,VERİ!$AF$2)</f>
        <v>0</v>
      </c>
      <c r="AL404" s="5">
        <f>COUNTIF(B404:AI404,VERİ!$V$2)</f>
        <v>0</v>
      </c>
      <c r="AM404" s="6">
        <f>IF(A404="","",VERİ!E404)</f>
      </c>
      <c r="AN404" s="7">
        <f t="shared" si="25"/>
      </c>
      <c r="AO404" s="8">
        <f t="shared" si="26"/>
      </c>
      <c r="AP404" s="8">
        <f t="shared" si="27"/>
      </c>
      <c r="AQ404" s="8">
        <f t="shared" si="28"/>
      </c>
    </row>
    <row r="405" spans="1:43" ht="18" customHeight="1">
      <c r="A405" s="4"/>
      <c r="B405" s="4"/>
      <c r="C405" s="4"/>
      <c r="D405" s="4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5">
        <f>COUNTIF(B405:AI405,VERİ!$AA$2)</f>
        <v>0</v>
      </c>
      <c r="AK405" s="5">
        <f>COUNTIF(B405:AI405,VERİ!$AF$2)</f>
        <v>0</v>
      </c>
      <c r="AL405" s="5">
        <f>COUNTIF(B405:AI405,VERİ!$V$2)</f>
        <v>0</v>
      </c>
      <c r="AM405" s="6">
        <f>IF(A405="","",VERİ!E405)</f>
      </c>
      <c r="AN405" s="7">
        <f t="shared" si="25"/>
      </c>
      <c r="AO405" s="8">
        <f t="shared" si="26"/>
      </c>
      <c r="AP405" s="8">
        <f t="shared" si="27"/>
      </c>
      <c r="AQ405" s="8">
        <f t="shared" si="28"/>
      </c>
    </row>
    <row r="406" spans="1:43" ht="18" customHeight="1">
      <c r="A406" s="4"/>
      <c r="B406" s="4"/>
      <c r="C406" s="4"/>
      <c r="D406" s="4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5">
        <f>COUNTIF(B406:AI406,VERİ!$AA$2)</f>
        <v>0</v>
      </c>
      <c r="AK406" s="5">
        <f>COUNTIF(B406:AI406,VERİ!$AF$2)</f>
        <v>0</v>
      </c>
      <c r="AL406" s="5">
        <f>COUNTIF(B406:AI406,VERİ!$V$2)</f>
        <v>0</v>
      </c>
      <c r="AM406" s="6">
        <f>IF(A406="","",VERİ!E406)</f>
      </c>
      <c r="AN406" s="7">
        <f t="shared" si="25"/>
      </c>
      <c r="AO406" s="8">
        <f t="shared" si="26"/>
      </c>
      <c r="AP406" s="8">
        <f t="shared" si="27"/>
      </c>
      <c r="AQ406" s="8">
        <f t="shared" si="28"/>
      </c>
    </row>
    <row r="407" spans="1:43" ht="18" customHeight="1">
      <c r="A407" s="4"/>
      <c r="B407" s="4"/>
      <c r="C407" s="4"/>
      <c r="D407" s="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5">
        <f>COUNTIF(B407:AI407,VERİ!$AA$2)</f>
        <v>0</v>
      </c>
      <c r="AK407" s="5">
        <f>COUNTIF(B407:AI407,VERİ!$AF$2)</f>
        <v>0</v>
      </c>
      <c r="AL407" s="5">
        <f>COUNTIF(B407:AI407,VERİ!$V$2)</f>
        <v>0</v>
      </c>
      <c r="AM407" s="6">
        <f>IF(A407="","",VERİ!E407)</f>
      </c>
      <c r="AN407" s="7">
        <f t="shared" si="25"/>
      </c>
      <c r="AO407" s="8">
        <f t="shared" si="26"/>
      </c>
      <c r="AP407" s="8">
        <f t="shared" si="27"/>
      </c>
      <c r="AQ407" s="8">
        <f t="shared" si="28"/>
      </c>
    </row>
    <row r="408" spans="1:43" ht="18" customHeight="1">
      <c r="A408" s="4"/>
      <c r="B408" s="4"/>
      <c r="C408" s="4"/>
      <c r="D408" s="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5">
        <f>COUNTIF(B408:AI408,VERİ!$AA$2)</f>
        <v>0</v>
      </c>
      <c r="AK408" s="5">
        <f>COUNTIF(B408:AI408,VERİ!$AF$2)</f>
        <v>0</v>
      </c>
      <c r="AL408" s="5">
        <f>COUNTIF(B408:AI408,VERİ!$V$2)</f>
        <v>0</v>
      </c>
      <c r="AM408" s="6">
        <f>IF(A408="","",VERİ!E408)</f>
      </c>
      <c r="AN408" s="7">
        <f t="shared" si="25"/>
      </c>
      <c r="AO408" s="8">
        <f t="shared" si="26"/>
      </c>
      <c r="AP408" s="8">
        <f t="shared" si="27"/>
      </c>
      <c r="AQ408" s="8">
        <f t="shared" si="28"/>
      </c>
    </row>
    <row r="409" spans="1:43" ht="18" customHeight="1">
      <c r="A409" s="4"/>
      <c r="B409" s="4"/>
      <c r="C409" s="4"/>
      <c r="D409" s="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5">
        <f>COUNTIF(B409:AI409,VERİ!$AA$2)</f>
        <v>0</v>
      </c>
      <c r="AK409" s="5">
        <f>COUNTIF(B409:AI409,VERİ!$AF$2)</f>
        <v>0</v>
      </c>
      <c r="AL409" s="5">
        <f>COUNTIF(B409:AI409,VERİ!$V$2)</f>
        <v>0</v>
      </c>
      <c r="AM409" s="6">
        <f>IF(A409="","",VERİ!E409)</f>
      </c>
      <c r="AN409" s="7">
        <f t="shared" si="25"/>
      </c>
      <c r="AO409" s="8">
        <f t="shared" si="26"/>
      </c>
      <c r="AP409" s="8">
        <f t="shared" si="27"/>
      </c>
      <c r="AQ409" s="8">
        <f t="shared" si="28"/>
      </c>
    </row>
    <row r="410" spans="1:43" ht="18" customHeight="1">
      <c r="A410" s="4"/>
      <c r="B410" s="4"/>
      <c r="C410" s="4"/>
      <c r="D410" s="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5">
        <f>COUNTIF(B410:AI410,VERİ!$AA$2)</f>
        <v>0</v>
      </c>
      <c r="AK410" s="5">
        <f>COUNTIF(B410:AI410,VERİ!$AF$2)</f>
        <v>0</v>
      </c>
      <c r="AL410" s="5">
        <f>COUNTIF(B410:AI410,VERİ!$V$2)</f>
        <v>0</v>
      </c>
      <c r="AM410" s="6">
        <f>IF(A410="","",VERİ!E410)</f>
      </c>
      <c r="AN410" s="7">
        <f t="shared" si="25"/>
      </c>
      <c r="AO410" s="8">
        <f t="shared" si="26"/>
      </c>
      <c r="AP410" s="8">
        <f t="shared" si="27"/>
      </c>
      <c r="AQ410" s="8">
        <f t="shared" si="28"/>
      </c>
    </row>
    <row r="411" spans="1:43" ht="18" customHeight="1">
      <c r="A411" s="4"/>
      <c r="B411" s="4"/>
      <c r="C411" s="4"/>
      <c r="D411" s="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5">
        <f>COUNTIF(B411:AI411,VERİ!$AA$2)</f>
        <v>0</v>
      </c>
      <c r="AK411" s="5">
        <f>COUNTIF(B411:AI411,VERİ!$AF$2)</f>
        <v>0</v>
      </c>
      <c r="AL411" s="5">
        <f>COUNTIF(B411:AI411,VERİ!$V$2)</f>
        <v>0</v>
      </c>
      <c r="AM411" s="6">
        <f>IF(A411="","",VERİ!E411)</f>
      </c>
      <c r="AN411" s="7">
        <f t="shared" si="25"/>
      </c>
      <c r="AO411" s="8">
        <f t="shared" si="26"/>
      </c>
      <c r="AP411" s="8">
        <f t="shared" si="27"/>
      </c>
      <c r="AQ411" s="8">
        <f t="shared" si="28"/>
      </c>
    </row>
    <row r="412" spans="1:43" ht="18" customHeight="1">
      <c r="A412" s="4"/>
      <c r="B412" s="4"/>
      <c r="C412" s="4"/>
      <c r="D412" s="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5">
        <f>COUNTIF(B412:AI412,VERİ!$AA$2)</f>
        <v>0</v>
      </c>
      <c r="AK412" s="5">
        <f>COUNTIF(B412:AI412,VERİ!$AF$2)</f>
        <v>0</v>
      </c>
      <c r="AL412" s="5">
        <f>COUNTIF(B412:AI412,VERİ!$V$2)</f>
        <v>0</v>
      </c>
      <c r="AM412" s="6">
        <f>IF(A412="","",VERİ!E412)</f>
      </c>
      <c r="AN412" s="7">
        <f t="shared" si="25"/>
      </c>
      <c r="AO412" s="8">
        <f t="shared" si="26"/>
      </c>
      <c r="AP412" s="8">
        <f t="shared" si="27"/>
      </c>
      <c r="AQ412" s="8">
        <f t="shared" si="28"/>
      </c>
    </row>
    <row r="413" spans="1:43" ht="18" customHeight="1">
      <c r="A413" s="4"/>
      <c r="B413" s="4"/>
      <c r="C413" s="4"/>
      <c r="D413" s="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5">
        <f>COUNTIF(B413:AI413,VERİ!$AA$2)</f>
        <v>0</v>
      </c>
      <c r="AK413" s="5">
        <f>COUNTIF(B413:AI413,VERİ!$AF$2)</f>
        <v>0</v>
      </c>
      <c r="AL413" s="5">
        <f>COUNTIF(B413:AI413,VERİ!$V$2)</f>
        <v>0</v>
      </c>
      <c r="AM413" s="6">
        <f>IF(A413="","",VERİ!E413)</f>
      </c>
      <c r="AN413" s="7">
        <f t="shared" si="25"/>
      </c>
      <c r="AO413" s="8">
        <f t="shared" si="26"/>
      </c>
      <c r="AP413" s="8">
        <f t="shared" si="27"/>
      </c>
      <c r="AQ413" s="8">
        <f t="shared" si="28"/>
      </c>
    </row>
    <row r="414" spans="1:43" ht="18" customHeight="1">
      <c r="A414" s="4"/>
      <c r="B414" s="4"/>
      <c r="C414" s="4"/>
      <c r="D414" s="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5">
        <f>COUNTIF(B414:AI414,VERİ!$AA$2)</f>
        <v>0</v>
      </c>
      <c r="AK414" s="5">
        <f>COUNTIF(B414:AI414,VERİ!$AF$2)</f>
        <v>0</v>
      </c>
      <c r="AL414" s="5">
        <f>COUNTIF(B414:AI414,VERİ!$V$2)</f>
        <v>0</v>
      </c>
      <c r="AM414" s="6">
        <f>IF(A414="","",VERİ!E414)</f>
      </c>
      <c r="AN414" s="7">
        <f t="shared" si="25"/>
      </c>
      <c r="AO414" s="8">
        <f t="shared" si="26"/>
      </c>
      <c r="AP414" s="8">
        <f t="shared" si="27"/>
      </c>
      <c r="AQ414" s="8">
        <f t="shared" si="28"/>
      </c>
    </row>
    <row r="415" spans="1:43" ht="18" customHeight="1">
      <c r="A415" s="4"/>
      <c r="B415" s="4"/>
      <c r="C415" s="4"/>
      <c r="D415" s="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5">
        <f>COUNTIF(B415:AI415,VERİ!$AA$2)</f>
        <v>0</v>
      </c>
      <c r="AK415" s="5">
        <f>COUNTIF(B415:AI415,VERİ!$AF$2)</f>
        <v>0</v>
      </c>
      <c r="AL415" s="5">
        <f>COUNTIF(B415:AI415,VERİ!$V$2)</f>
        <v>0</v>
      </c>
      <c r="AM415" s="6">
        <f>IF(A415="","",VERİ!E415)</f>
      </c>
      <c r="AN415" s="7">
        <f t="shared" si="25"/>
      </c>
      <c r="AO415" s="8">
        <f t="shared" si="26"/>
      </c>
      <c r="AP415" s="8">
        <f t="shared" si="27"/>
      </c>
      <c r="AQ415" s="8">
        <f t="shared" si="28"/>
      </c>
    </row>
    <row r="416" spans="1:43" ht="18" customHeight="1">
      <c r="A416" s="4"/>
      <c r="B416" s="4"/>
      <c r="C416" s="4"/>
      <c r="D416" s="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5">
        <f>COUNTIF(B416:AI416,VERİ!$AA$2)</f>
        <v>0</v>
      </c>
      <c r="AK416" s="5">
        <f>COUNTIF(B416:AI416,VERİ!$AF$2)</f>
        <v>0</v>
      </c>
      <c r="AL416" s="5">
        <f>COUNTIF(B416:AI416,VERİ!$V$2)</f>
        <v>0</v>
      </c>
      <c r="AM416" s="6">
        <f>IF(A416="","",VERİ!E416)</f>
      </c>
      <c r="AN416" s="7">
        <f t="shared" si="25"/>
      </c>
      <c r="AO416" s="8">
        <f t="shared" si="26"/>
      </c>
      <c r="AP416" s="8">
        <f t="shared" si="27"/>
      </c>
      <c r="AQ416" s="8">
        <f t="shared" si="28"/>
      </c>
    </row>
    <row r="417" spans="1:43" ht="18" customHeight="1">
      <c r="A417" s="4"/>
      <c r="B417" s="4"/>
      <c r="C417" s="4"/>
      <c r="D417" s="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5">
        <f>COUNTIF(B417:AI417,VERİ!$AA$2)</f>
        <v>0</v>
      </c>
      <c r="AK417" s="5">
        <f>COUNTIF(B417:AI417,VERİ!$AF$2)</f>
        <v>0</v>
      </c>
      <c r="AL417" s="5">
        <f>COUNTIF(B417:AI417,VERİ!$V$2)</f>
        <v>0</v>
      </c>
      <c r="AM417" s="6">
        <f>IF(A417="","",VERİ!E417)</f>
      </c>
      <c r="AN417" s="7">
        <f t="shared" si="25"/>
      </c>
      <c r="AO417" s="8">
        <f t="shared" si="26"/>
      </c>
      <c r="AP417" s="8">
        <f t="shared" si="27"/>
      </c>
      <c r="AQ417" s="8">
        <f t="shared" si="28"/>
      </c>
    </row>
    <row r="418" spans="1:43" ht="18" customHeight="1">
      <c r="A418" s="4"/>
      <c r="B418" s="4"/>
      <c r="C418" s="4"/>
      <c r="D418" s="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5">
        <f>COUNTIF(B418:AI418,VERİ!$AA$2)</f>
        <v>0</v>
      </c>
      <c r="AK418" s="5">
        <f>COUNTIF(B418:AI418,VERİ!$AF$2)</f>
        <v>0</v>
      </c>
      <c r="AL418" s="5">
        <f>COUNTIF(B418:AI418,VERİ!$V$2)</f>
        <v>0</v>
      </c>
      <c r="AM418" s="6">
        <f>IF(A418="","",VERİ!E418)</f>
      </c>
      <c r="AN418" s="7">
        <f t="shared" si="25"/>
      </c>
      <c r="AO418" s="8">
        <f t="shared" si="26"/>
      </c>
      <c r="AP418" s="8">
        <f t="shared" si="27"/>
      </c>
      <c r="AQ418" s="8">
        <f t="shared" si="28"/>
      </c>
    </row>
    <row r="419" spans="1:43" ht="18" customHeight="1">
      <c r="A419" s="4"/>
      <c r="B419" s="4"/>
      <c r="C419" s="4"/>
      <c r="D419" s="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5">
        <f>COUNTIF(B419:AI419,VERİ!$AA$2)</f>
        <v>0</v>
      </c>
      <c r="AK419" s="5">
        <f>COUNTIF(B419:AI419,VERİ!$AF$2)</f>
        <v>0</v>
      </c>
      <c r="AL419" s="5">
        <f>COUNTIF(B419:AI419,VERİ!$V$2)</f>
        <v>0</v>
      </c>
      <c r="AM419" s="6">
        <f>IF(A419="","",VERİ!E419)</f>
      </c>
      <c r="AN419" s="7">
        <f t="shared" si="25"/>
      </c>
      <c r="AO419" s="8">
        <f t="shared" si="26"/>
      </c>
      <c r="AP419" s="8">
        <f t="shared" si="27"/>
      </c>
      <c r="AQ419" s="8">
        <f t="shared" si="28"/>
      </c>
    </row>
    <row r="420" spans="1:43" ht="18" customHeight="1">
      <c r="A420" s="4"/>
      <c r="B420" s="4"/>
      <c r="C420" s="4"/>
      <c r="D420" s="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5">
        <f>COUNTIF(B420:AI420,VERİ!$AA$2)</f>
        <v>0</v>
      </c>
      <c r="AK420" s="5">
        <f>COUNTIF(B420:AI420,VERİ!$AF$2)</f>
        <v>0</v>
      </c>
      <c r="AL420" s="5">
        <f>COUNTIF(B420:AI420,VERİ!$V$2)</f>
        <v>0</v>
      </c>
      <c r="AM420" s="6">
        <f>IF(A420="","",VERİ!E420)</f>
      </c>
      <c r="AN420" s="7">
        <f t="shared" si="25"/>
      </c>
      <c r="AO420" s="8">
        <f t="shared" si="26"/>
      </c>
      <c r="AP420" s="8">
        <f t="shared" si="27"/>
      </c>
      <c r="AQ420" s="8">
        <f t="shared" si="28"/>
      </c>
    </row>
    <row r="421" spans="1:43" ht="18" customHeight="1">
      <c r="A421" s="4"/>
      <c r="B421" s="4"/>
      <c r="C421" s="4"/>
      <c r="D421" s="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5">
        <f>COUNTIF(B421:AI421,VERİ!$AA$2)</f>
        <v>0</v>
      </c>
      <c r="AK421" s="5">
        <f>COUNTIF(B421:AI421,VERİ!$AF$2)</f>
        <v>0</v>
      </c>
      <c r="AL421" s="5">
        <f>COUNTIF(B421:AI421,VERİ!$V$2)</f>
        <v>0</v>
      </c>
      <c r="AM421" s="6">
        <f>IF(A421="","",VERİ!E421)</f>
      </c>
      <c r="AN421" s="7">
        <f t="shared" si="25"/>
      </c>
      <c r="AO421" s="8">
        <f t="shared" si="26"/>
      </c>
      <c r="AP421" s="8">
        <f t="shared" si="27"/>
      </c>
      <c r="AQ421" s="8">
        <f t="shared" si="28"/>
      </c>
    </row>
    <row r="422" spans="1:43" ht="18" customHeight="1">
      <c r="A422" s="4"/>
      <c r="B422" s="4"/>
      <c r="C422" s="4"/>
      <c r="D422" s="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5">
        <f>COUNTIF(B422:AI422,VERİ!$AA$2)</f>
        <v>0</v>
      </c>
      <c r="AK422" s="5">
        <f>COUNTIF(B422:AI422,VERİ!$AF$2)</f>
        <v>0</v>
      </c>
      <c r="AL422" s="5">
        <f>COUNTIF(B422:AI422,VERİ!$V$2)</f>
        <v>0</v>
      </c>
      <c r="AM422" s="6">
        <f>IF(A422="","",VERİ!E422)</f>
      </c>
      <c r="AN422" s="7">
        <f t="shared" si="25"/>
      </c>
      <c r="AO422" s="8">
        <f t="shared" si="26"/>
      </c>
      <c r="AP422" s="8">
        <f t="shared" si="27"/>
      </c>
      <c r="AQ422" s="8">
        <f t="shared" si="28"/>
      </c>
    </row>
    <row r="423" spans="1:43" ht="18" customHeight="1">
      <c r="A423" s="4"/>
      <c r="B423" s="4"/>
      <c r="C423" s="4"/>
      <c r="D423" s="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5">
        <f>COUNTIF(B423:AI423,VERİ!$AA$2)</f>
        <v>0</v>
      </c>
      <c r="AK423" s="5">
        <f>COUNTIF(B423:AI423,VERİ!$AF$2)</f>
        <v>0</v>
      </c>
      <c r="AL423" s="5">
        <f>COUNTIF(B423:AI423,VERİ!$V$2)</f>
        <v>0</v>
      </c>
      <c r="AM423" s="6">
        <f>IF(A423="","",VERİ!E423)</f>
      </c>
      <c r="AN423" s="7">
        <f t="shared" si="25"/>
      </c>
      <c r="AO423" s="8">
        <f t="shared" si="26"/>
      </c>
      <c r="AP423" s="8">
        <f t="shared" si="27"/>
      </c>
      <c r="AQ423" s="8">
        <f t="shared" si="28"/>
      </c>
    </row>
    <row r="424" spans="1:43" ht="18" customHeight="1">
      <c r="A424" s="4"/>
      <c r="B424" s="4"/>
      <c r="C424" s="4"/>
      <c r="D424" s="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5">
        <f>COUNTIF(B424:AI424,VERİ!$AA$2)</f>
        <v>0</v>
      </c>
      <c r="AK424" s="5">
        <f>COUNTIF(B424:AI424,VERİ!$AF$2)</f>
        <v>0</v>
      </c>
      <c r="AL424" s="5">
        <f>COUNTIF(B424:AI424,VERİ!$V$2)</f>
        <v>0</v>
      </c>
      <c r="AM424" s="6">
        <f>IF(A424="","",VERİ!E424)</f>
      </c>
      <c r="AN424" s="7">
        <f t="shared" si="25"/>
      </c>
      <c r="AO424" s="8">
        <f t="shared" si="26"/>
      </c>
      <c r="AP424" s="8">
        <f t="shared" si="27"/>
      </c>
      <c r="AQ424" s="8">
        <f t="shared" si="28"/>
      </c>
    </row>
    <row r="425" spans="1:43" ht="18" customHeight="1">
      <c r="A425" s="4"/>
      <c r="B425" s="4"/>
      <c r="C425" s="4"/>
      <c r="D425" s="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5">
        <f>COUNTIF(B425:AI425,VERİ!$AA$2)</f>
        <v>0</v>
      </c>
      <c r="AK425" s="5">
        <f>COUNTIF(B425:AI425,VERİ!$AF$2)</f>
        <v>0</v>
      </c>
      <c r="AL425" s="5">
        <f>COUNTIF(B425:AI425,VERİ!$V$2)</f>
        <v>0</v>
      </c>
      <c r="AM425" s="6">
        <f>IF(A425="","",VERİ!E425)</f>
      </c>
      <c r="AN425" s="7">
        <f t="shared" si="25"/>
      </c>
      <c r="AO425" s="8">
        <f t="shared" si="26"/>
      </c>
      <c r="AP425" s="8">
        <f t="shared" si="27"/>
      </c>
      <c r="AQ425" s="8">
        <f t="shared" si="28"/>
      </c>
    </row>
    <row r="426" spans="1:43" ht="18" customHeight="1">
      <c r="A426" s="4"/>
      <c r="B426" s="4"/>
      <c r="C426" s="4"/>
      <c r="D426" s="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5">
        <f>COUNTIF(B426:AI426,VERİ!$AA$2)</f>
        <v>0</v>
      </c>
      <c r="AK426" s="5">
        <f>COUNTIF(B426:AI426,VERİ!$AF$2)</f>
        <v>0</v>
      </c>
      <c r="AL426" s="5">
        <f>COUNTIF(B426:AI426,VERİ!$V$2)</f>
        <v>0</v>
      </c>
      <c r="AM426" s="6">
        <f>IF(A426="","",VERİ!E426)</f>
      </c>
      <c r="AN426" s="7">
        <f t="shared" si="25"/>
      </c>
      <c r="AO426" s="8">
        <f t="shared" si="26"/>
      </c>
      <c r="AP426" s="8">
        <f t="shared" si="27"/>
      </c>
      <c r="AQ426" s="8">
        <f t="shared" si="28"/>
      </c>
    </row>
    <row r="427" spans="1:43" ht="18" customHeight="1">
      <c r="A427" s="4"/>
      <c r="B427" s="4"/>
      <c r="C427" s="4"/>
      <c r="D427" s="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5">
        <f>COUNTIF(B427:AI427,VERİ!$AA$2)</f>
        <v>0</v>
      </c>
      <c r="AK427" s="5">
        <f>COUNTIF(B427:AI427,VERİ!$AF$2)</f>
        <v>0</v>
      </c>
      <c r="AL427" s="5">
        <f>COUNTIF(B427:AI427,VERİ!$V$2)</f>
        <v>0</v>
      </c>
      <c r="AM427" s="6">
        <f>IF(A427="","",VERİ!E427)</f>
      </c>
      <c r="AN427" s="7">
        <f t="shared" si="25"/>
      </c>
      <c r="AO427" s="8">
        <f t="shared" si="26"/>
      </c>
      <c r="AP427" s="8">
        <f t="shared" si="27"/>
      </c>
      <c r="AQ427" s="8">
        <f t="shared" si="28"/>
      </c>
    </row>
    <row r="428" spans="1:43" ht="18" customHeight="1">
      <c r="A428" s="4"/>
      <c r="B428" s="4"/>
      <c r="C428" s="4"/>
      <c r="D428" s="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5">
        <f>COUNTIF(B428:AI428,VERİ!$AA$2)</f>
        <v>0</v>
      </c>
      <c r="AK428" s="5">
        <f>COUNTIF(B428:AI428,VERİ!$AF$2)</f>
        <v>0</v>
      </c>
      <c r="AL428" s="5">
        <f>COUNTIF(B428:AI428,VERİ!$V$2)</f>
        <v>0</v>
      </c>
      <c r="AM428" s="6">
        <f>IF(A428="","",VERİ!E428)</f>
      </c>
      <c r="AN428" s="7">
        <f t="shared" si="25"/>
      </c>
      <c r="AO428" s="8">
        <f t="shared" si="26"/>
      </c>
      <c r="AP428" s="8">
        <f t="shared" si="27"/>
      </c>
      <c r="AQ428" s="8">
        <f t="shared" si="28"/>
      </c>
    </row>
    <row r="429" spans="1:43" ht="18" customHeight="1">
      <c r="A429" s="4"/>
      <c r="B429" s="4"/>
      <c r="C429" s="4"/>
      <c r="D429" s="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5">
        <f>COUNTIF(B429:AI429,VERİ!$AA$2)</f>
        <v>0</v>
      </c>
      <c r="AK429" s="5">
        <f>COUNTIF(B429:AI429,VERİ!$AF$2)</f>
        <v>0</v>
      </c>
      <c r="AL429" s="5">
        <f>COUNTIF(B429:AI429,VERİ!$V$2)</f>
        <v>0</v>
      </c>
      <c r="AM429" s="6">
        <f>IF(A429="","",VERİ!E429)</f>
      </c>
      <c r="AN429" s="7">
        <f t="shared" si="25"/>
      </c>
      <c r="AO429" s="8">
        <f t="shared" si="26"/>
      </c>
      <c r="AP429" s="8">
        <f t="shared" si="27"/>
      </c>
      <c r="AQ429" s="8">
        <f t="shared" si="28"/>
      </c>
    </row>
    <row r="430" spans="1:43" ht="18" customHeight="1">
      <c r="A430" s="4"/>
      <c r="B430" s="4"/>
      <c r="C430" s="4"/>
      <c r="D430" s="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5">
        <f>COUNTIF(B430:AI430,VERİ!$AA$2)</f>
        <v>0</v>
      </c>
      <c r="AK430" s="5">
        <f>COUNTIF(B430:AI430,VERİ!$AF$2)</f>
        <v>0</v>
      </c>
      <c r="AL430" s="5">
        <f>COUNTIF(B430:AI430,VERİ!$V$2)</f>
        <v>0</v>
      </c>
      <c r="AM430" s="6">
        <f>IF(A430="","",VERİ!E430)</f>
      </c>
      <c r="AN430" s="7">
        <f t="shared" si="25"/>
      </c>
      <c r="AO430" s="8">
        <f t="shared" si="26"/>
      </c>
      <c r="AP430" s="8">
        <f t="shared" si="27"/>
      </c>
      <c r="AQ430" s="8">
        <f t="shared" si="28"/>
      </c>
    </row>
    <row r="431" spans="1:43" ht="18" customHeight="1">
      <c r="A431" s="4"/>
      <c r="B431" s="4"/>
      <c r="C431" s="4"/>
      <c r="D431" s="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5">
        <f>COUNTIF(B431:AI431,VERİ!$AA$2)</f>
        <v>0</v>
      </c>
      <c r="AK431" s="5">
        <f>COUNTIF(B431:AI431,VERİ!$AF$2)</f>
        <v>0</v>
      </c>
      <c r="AL431" s="5">
        <f>COUNTIF(B431:AI431,VERİ!$V$2)</f>
        <v>0</v>
      </c>
      <c r="AM431" s="6">
        <f>IF(A431="","",VERİ!E431)</f>
      </c>
      <c r="AN431" s="7">
        <f t="shared" si="25"/>
      </c>
      <c r="AO431" s="8">
        <f t="shared" si="26"/>
      </c>
      <c r="AP431" s="8">
        <f t="shared" si="27"/>
      </c>
      <c r="AQ431" s="8">
        <f t="shared" si="28"/>
      </c>
    </row>
    <row r="432" spans="1:43" ht="18" customHeight="1">
      <c r="A432" s="4"/>
      <c r="B432" s="4"/>
      <c r="C432" s="4"/>
      <c r="D432" s="4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5">
        <f>COUNTIF(B432:AI432,VERİ!$AA$2)</f>
        <v>0</v>
      </c>
      <c r="AK432" s="5">
        <f>COUNTIF(B432:AI432,VERİ!$AF$2)</f>
        <v>0</v>
      </c>
      <c r="AL432" s="5">
        <f>COUNTIF(B432:AI432,VERİ!$V$2)</f>
        <v>0</v>
      </c>
      <c r="AM432" s="6">
        <f>IF(A432="","",VERİ!E432)</f>
      </c>
      <c r="AN432" s="7">
        <f t="shared" si="25"/>
      </c>
      <c r="AO432" s="8">
        <f t="shared" si="26"/>
      </c>
      <c r="AP432" s="8">
        <f t="shared" si="27"/>
      </c>
      <c r="AQ432" s="8">
        <f t="shared" si="28"/>
      </c>
    </row>
    <row r="433" spans="1:43" ht="18" customHeight="1">
      <c r="A433" s="4"/>
      <c r="B433" s="4"/>
      <c r="C433" s="4"/>
      <c r="D433" s="4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5">
        <f>COUNTIF(B433:AI433,VERİ!$AA$2)</f>
        <v>0</v>
      </c>
      <c r="AK433" s="5">
        <f>COUNTIF(B433:AI433,VERİ!$AF$2)</f>
        <v>0</v>
      </c>
      <c r="AL433" s="5">
        <f>COUNTIF(B433:AI433,VERİ!$V$2)</f>
        <v>0</v>
      </c>
      <c r="AM433" s="6">
        <f>IF(A433="","",VERİ!E433)</f>
      </c>
      <c r="AN433" s="7">
        <f t="shared" si="25"/>
      </c>
      <c r="AO433" s="8">
        <f t="shared" si="26"/>
      </c>
      <c r="AP433" s="8">
        <f t="shared" si="27"/>
      </c>
      <c r="AQ433" s="8">
        <f t="shared" si="28"/>
      </c>
    </row>
    <row r="434" spans="1:43" ht="18" customHeight="1">
      <c r="A434" s="4"/>
      <c r="B434" s="4"/>
      <c r="C434" s="4"/>
      <c r="D434" s="4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5">
        <f>COUNTIF(B434:AI434,VERİ!$AA$2)</f>
        <v>0</v>
      </c>
      <c r="AK434" s="5">
        <f>COUNTIF(B434:AI434,VERİ!$AF$2)</f>
        <v>0</v>
      </c>
      <c r="AL434" s="5">
        <f>COUNTIF(B434:AI434,VERİ!$V$2)</f>
        <v>0</v>
      </c>
      <c r="AM434" s="6">
        <f>IF(A434="","",VERİ!E434)</f>
      </c>
      <c r="AN434" s="7">
        <f t="shared" si="25"/>
      </c>
      <c r="AO434" s="8">
        <f t="shared" si="26"/>
      </c>
      <c r="AP434" s="8">
        <f t="shared" si="27"/>
      </c>
      <c r="AQ434" s="8">
        <f t="shared" si="28"/>
      </c>
    </row>
    <row r="435" spans="1:43" ht="18" customHeight="1">
      <c r="A435" s="4"/>
      <c r="B435" s="4"/>
      <c r="C435" s="4"/>
      <c r="D435" s="4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5">
        <f>COUNTIF(B435:AI435,VERİ!$AA$2)</f>
        <v>0</v>
      </c>
      <c r="AK435" s="5">
        <f>COUNTIF(B435:AI435,VERİ!$AF$2)</f>
        <v>0</v>
      </c>
      <c r="AL435" s="5">
        <f>COUNTIF(B435:AI435,VERİ!$V$2)</f>
        <v>0</v>
      </c>
      <c r="AM435" s="6">
        <f>IF(A435="","",VERİ!E435)</f>
      </c>
      <c r="AN435" s="7">
        <f t="shared" si="25"/>
      </c>
      <c r="AO435" s="8">
        <f t="shared" si="26"/>
      </c>
      <c r="AP435" s="8">
        <f t="shared" si="27"/>
      </c>
      <c r="AQ435" s="8">
        <f t="shared" si="28"/>
      </c>
    </row>
    <row r="436" spans="1:43" ht="18" customHeight="1">
      <c r="A436" s="4"/>
      <c r="B436" s="4"/>
      <c r="C436" s="4"/>
      <c r="D436" s="4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5">
        <f>COUNTIF(B436:AI436,VERİ!$AA$2)</f>
        <v>0</v>
      </c>
      <c r="AK436" s="5">
        <f>COUNTIF(B436:AI436,VERİ!$AF$2)</f>
        <v>0</v>
      </c>
      <c r="AL436" s="5">
        <f>COUNTIF(B436:AI436,VERİ!$V$2)</f>
        <v>0</v>
      </c>
      <c r="AM436" s="6">
        <f>IF(A436="","",VERİ!E436)</f>
      </c>
      <c r="AN436" s="7">
        <f t="shared" si="25"/>
      </c>
      <c r="AO436" s="8">
        <f t="shared" si="26"/>
      </c>
      <c r="AP436" s="8">
        <f t="shared" si="27"/>
      </c>
      <c r="AQ436" s="8">
        <f t="shared" si="28"/>
      </c>
    </row>
    <row r="437" spans="1:43" ht="18" customHeight="1">
      <c r="A437" s="4"/>
      <c r="B437" s="4"/>
      <c r="C437" s="4"/>
      <c r="D437" s="4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5">
        <f>COUNTIF(B437:AI437,VERİ!$AA$2)</f>
        <v>0</v>
      </c>
      <c r="AK437" s="5">
        <f>COUNTIF(B437:AI437,VERİ!$AF$2)</f>
        <v>0</v>
      </c>
      <c r="AL437" s="5">
        <f>COUNTIF(B437:AI437,VERİ!$V$2)</f>
        <v>0</v>
      </c>
      <c r="AM437" s="6">
        <f>IF(A437="","",VERİ!E437)</f>
      </c>
      <c r="AN437" s="7">
        <f t="shared" si="25"/>
      </c>
      <c r="AO437" s="8">
        <f t="shared" si="26"/>
      </c>
      <c r="AP437" s="8">
        <f t="shared" si="27"/>
      </c>
      <c r="AQ437" s="8">
        <f t="shared" si="28"/>
      </c>
    </row>
    <row r="438" spans="1:43" ht="18" customHeight="1">
      <c r="A438" s="4"/>
      <c r="B438" s="4"/>
      <c r="C438" s="4"/>
      <c r="D438" s="4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5">
        <f>COUNTIF(B438:AI438,VERİ!$AA$2)</f>
        <v>0</v>
      </c>
      <c r="AK438" s="5">
        <f>COUNTIF(B438:AI438,VERİ!$AF$2)</f>
        <v>0</v>
      </c>
      <c r="AL438" s="5">
        <f>COUNTIF(B438:AI438,VERİ!$V$2)</f>
        <v>0</v>
      </c>
      <c r="AM438" s="6">
        <f>IF(A438="","",VERİ!E438)</f>
      </c>
      <c r="AN438" s="7">
        <f t="shared" si="25"/>
      </c>
      <c r="AO438" s="8">
        <f t="shared" si="26"/>
      </c>
      <c r="AP438" s="8">
        <f t="shared" si="27"/>
      </c>
      <c r="AQ438" s="8">
        <f t="shared" si="28"/>
      </c>
    </row>
    <row r="439" spans="1:43" ht="18" customHeight="1">
      <c r="A439" s="4"/>
      <c r="B439" s="4"/>
      <c r="C439" s="4"/>
      <c r="D439" s="4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5">
        <f>COUNTIF(B439:AI439,VERİ!$AA$2)</f>
        <v>0</v>
      </c>
      <c r="AK439" s="5">
        <f>COUNTIF(B439:AI439,VERİ!$AF$2)</f>
        <v>0</v>
      </c>
      <c r="AL439" s="5">
        <f>COUNTIF(B439:AI439,VERİ!$V$2)</f>
        <v>0</v>
      </c>
      <c r="AM439" s="6">
        <f>IF(A439="","",VERİ!E439)</f>
      </c>
      <c r="AN439" s="7">
        <f t="shared" si="25"/>
      </c>
      <c r="AO439" s="8">
        <f t="shared" si="26"/>
      </c>
      <c r="AP439" s="8">
        <f t="shared" si="27"/>
      </c>
      <c r="AQ439" s="8">
        <f t="shared" si="28"/>
      </c>
    </row>
    <row r="440" spans="1:43" ht="18" customHeight="1">
      <c r="A440" s="4"/>
      <c r="B440" s="4"/>
      <c r="C440" s="4"/>
      <c r="D440" s="4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5">
        <f>COUNTIF(B440:AI440,VERİ!$AA$2)</f>
        <v>0</v>
      </c>
      <c r="AK440" s="5">
        <f>COUNTIF(B440:AI440,VERİ!$AF$2)</f>
        <v>0</v>
      </c>
      <c r="AL440" s="5">
        <f>COUNTIF(B440:AI440,VERİ!$V$2)</f>
        <v>0</v>
      </c>
      <c r="AM440" s="6">
        <f>IF(A440="","",VERİ!E440)</f>
      </c>
      <c r="AN440" s="7">
        <f t="shared" si="25"/>
      </c>
      <c r="AO440" s="8">
        <f t="shared" si="26"/>
      </c>
      <c r="AP440" s="8">
        <f t="shared" si="27"/>
      </c>
      <c r="AQ440" s="8">
        <f t="shared" si="28"/>
      </c>
    </row>
    <row r="441" spans="1:43" ht="18" customHeight="1">
      <c r="A441" s="4"/>
      <c r="B441" s="4"/>
      <c r="C441" s="4"/>
      <c r="D441" s="4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5">
        <f>COUNTIF(B441:AI441,VERİ!$AA$2)</f>
        <v>0</v>
      </c>
      <c r="AK441" s="5">
        <f>COUNTIF(B441:AI441,VERİ!$AF$2)</f>
        <v>0</v>
      </c>
      <c r="AL441" s="5">
        <f>COUNTIF(B441:AI441,VERİ!$V$2)</f>
        <v>0</v>
      </c>
      <c r="AM441" s="6">
        <f>IF(A441="","",VERİ!E441)</f>
      </c>
      <c r="AN441" s="7">
        <f t="shared" si="25"/>
      </c>
      <c r="AO441" s="8">
        <f t="shared" si="26"/>
      </c>
      <c r="AP441" s="8">
        <f t="shared" si="27"/>
      </c>
      <c r="AQ441" s="8">
        <f t="shared" si="28"/>
      </c>
    </row>
    <row r="442" spans="1:43" ht="18" customHeight="1">
      <c r="A442" s="4"/>
      <c r="B442" s="4"/>
      <c r="C442" s="4"/>
      <c r="D442" s="4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5">
        <f>COUNTIF(B442:AI442,VERİ!$AA$2)</f>
        <v>0</v>
      </c>
      <c r="AK442" s="5">
        <f>COUNTIF(B442:AI442,VERİ!$AF$2)</f>
        <v>0</v>
      </c>
      <c r="AL442" s="5">
        <f>COUNTIF(B442:AI442,VERİ!$V$2)</f>
        <v>0</v>
      </c>
      <c r="AM442" s="6">
        <f>IF(A442="","",VERİ!E442)</f>
      </c>
      <c r="AN442" s="7">
        <f t="shared" si="25"/>
      </c>
      <c r="AO442" s="8">
        <f t="shared" si="26"/>
      </c>
      <c r="AP442" s="8">
        <f t="shared" si="27"/>
      </c>
      <c r="AQ442" s="8">
        <f t="shared" si="28"/>
      </c>
    </row>
    <row r="443" spans="1:43" ht="18" customHeight="1">
      <c r="A443" s="4"/>
      <c r="B443" s="4"/>
      <c r="C443" s="4"/>
      <c r="D443" s="4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5">
        <f>COUNTIF(B443:AI443,VERİ!$AA$2)</f>
        <v>0</v>
      </c>
      <c r="AK443" s="5">
        <f>COUNTIF(B443:AI443,VERİ!$AF$2)</f>
        <v>0</v>
      </c>
      <c r="AL443" s="5">
        <f>COUNTIF(B443:AI443,VERİ!$V$2)</f>
        <v>0</v>
      </c>
      <c r="AM443" s="6">
        <f>IF(A443="","",VERİ!E443)</f>
      </c>
      <c r="AN443" s="7">
        <f t="shared" si="25"/>
      </c>
      <c r="AO443" s="8">
        <f t="shared" si="26"/>
      </c>
      <c r="AP443" s="8">
        <f t="shared" si="27"/>
      </c>
      <c r="AQ443" s="8">
        <f t="shared" si="28"/>
      </c>
    </row>
    <row r="444" spans="1:43" ht="18" customHeight="1">
      <c r="A444" s="4"/>
      <c r="B444" s="4"/>
      <c r="C444" s="4"/>
      <c r="D444" s="4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5">
        <f>COUNTIF(B444:AI444,VERİ!$AA$2)</f>
        <v>0</v>
      </c>
      <c r="AK444" s="5">
        <f>COUNTIF(B444:AI444,VERİ!$AF$2)</f>
        <v>0</v>
      </c>
      <c r="AL444" s="5">
        <f>COUNTIF(B444:AI444,VERİ!$V$2)</f>
        <v>0</v>
      </c>
      <c r="AM444" s="6">
        <f>IF(A444="","",VERİ!E444)</f>
      </c>
      <c r="AN444" s="7">
        <f t="shared" si="25"/>
      </c>
      <c r="AO444" s="8">
        <f t="shared" si="26"/>
      </c>
      <c r="AP444" s="8">
        <f t="shared" si="27"/>
      </c>
      <c r="AQ444" s="8">
        <f t="shared" si="28"/>
      </c>
    </row>
    <row r="445" spans="1:43" ht="18" customHeight="1">
      <c r="A445" s="4"/>
      <c r="B445" s="4"/>
      <c r="C445" s="4"/>
      <c r="D445" s="4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5">
        <f>COUNTIF(B445:AI445,VERİ!$AA$2)</f>
        <v>0</v>
      </c>
      <c r="AK445" s="5">
        <f>COUNTIF(B445:AI445,VERİ!$AF$2)</f>
        <v>0</v>
      </c>
      <c r="AL445" s="5">
        <f>COUNTIF(B445:AI445,VERİ!$V$2)</f>
        <v>0</v>
      </c>
      <c r="AM445" s="6">
        <f>IF(A445="","",VERİ!E445)</f>
      </c>
      <c r="AN445" s="7">
        <f t="shared" si="25"/>
      </c>
      <c r="AO445" s="8">
        <f t="shared" si="26"/>
      </c>
      <c r="AP445" s="8">
        <f t="shared" si="27"/>
      </c>
      <c r="AQ445" s="8">
        <f t="shared" si="28"/>
      </c>
    </row>
    <row r="446" spans="1:43" ht="18" customHeight="1">
      <c r="A446" s="4"/>
      <c r="B446" s="4"/>
      <c r="C446" s="4"/>
      <c r="D446" s="4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5">
        <f>COUNTIF(B446:AI446,VERİ!$AA$2)</f>
        <v>0</v>
      </c>
      <c r="AK446" s="5">
        <f>COUNTIF(B446:AI446,VERİ!$AF$2)</f>
        <v>0</v>
      </c>
      <c r="AL446" s="5">
        <f>COUNTIF(B446:AI446,VERİ!$V$2)</f>
        <v>0</v>
      </c>
      <c r="AM446" s="6">
        <f>IF(A446="","",VERİ!E446)</f>
      </c>
      <c r="AN446" s="7">
        <f t="shared" si="25"/>
      </c>
      <c r="AO446" s="8">
        <f t="shared" si="26"/>
      </c>
      <c r="AP446" s="8">
        <f t="shared" si="27"/>
      </c>
      <c r="AQ446" s="8">
        <f t="shared" si="28"/>
      </c>
    </row>
    <row r="447" spans="1:43" ht="18" customHeight="1">
      <c r="A447" s="4"/>
      <c r="B447" s="4"/>
      <c r="C447" s="4"/>
      <c r="D447" s="4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5">
        <f>COUNTIF(B447:AI447,VERİ!$AA$2)</f>
        <v>0</v>
      </c>
      <c r="AK447" s="5">
        <f>COUNTIF(B447:AI447,VERİ!$AF$2)</f>
        <v>0</v>
      </c>
      <c r="AL447" s="5">
        <f>COUNTIF(B447:AI447,VERİ!$V$2)</f>
        <v>0</v>
      </c>
      <c r="AM447" s="6">
        <f>IF(A447="","",VERİ!E447)</f>
      </c>
      <c r="AN447" s="7">
        <f t="shared" si="25"/>
      </c>
      <c r="AO447" s="8">
        <f t="shared" si="26"/>
      </c>
      <c r="AP447" s="8">
        <f t="shared" si="27"/>
      </c>
      <c r="AQ447" s="8">
        <f t="shared" si="28"/>
      </c>
    </row>
    <row r="448" spans="1:43" ht="18" customHeight="1">
      <c r="A448" s="4"/>
      <c r="B448" s="4"/>
      <c r="C448" s="4"/>
      <c r="D448" s="4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5">
        <f>COUNTIF(B448:AI448,VERİ!$AA$2)</f>
        <v>0</v>
      </c>
      <c r="AK448" s="5">
        <f>COUNTIF(B448:AI448,VERİ!$AF$2)</f>
        <v>0</v>
      </c>
      <c r="AL448" s="5">
        <f>COUNTIF(B448:AI448,VERİ!$V$2)</f>
        <v>0</v>
      </c>
      <c r="AM448" s="6">
        <f>IF(A448="","",VERİ!E448)</f>
      </c>
      <c r="AN448" s="7">
        <f t="shared" si="25"/>
      </c>
      <c r="AO448" s="8">
        <f t="shared" si="26"/>
      </c>
      <c r="AP448" s="8">
        <f t="shared" si="27"/>
      </c>
      <c r="AQ448" s="8">
        <f t="shared" si="28"/>
      </c>
    </row>
    <row r="449" spans="1:43" ht="18" customHeight="1">
      <c r="A449" s="4"/>
      <c r="B449" s="4"/>
      <c r="C449" s="4"/>
      <c r="D449" s="4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5">
        <f>COUNTIF(B449:AI449,VERİ!$AA$2)</f>
        <v>0</v>
      </c>
      <c r="AK449" s="5">
        <f>COUNTIF(B449:AI449,VERİ!$AF$2)</f>
        <v>0</v>
      </c>
      <c r="AL449" s="5">
        <f>COUNTIF(B449:AI449,VERİ!$V$2)</f>
        <v>0</v>
      </c>
      <c r="AM449" s="6">
        <f>IF(A449="","",VERİ!E449)</f>
      </c>
      <c r="AN449" s="7">
        <f t="shared" si="25"/>
      </c>
      <c r="AO449" s="8">
        <f t="shared" si="26"/>
      </c>
      <c r="AP449" s="8">
        <f t="shared" si="27"/>
      </c>
      <c r="AQ449" s="8">
        <f t="shared" si="28"/>
      </c>
    </row>
    <row r="450" spans="1:43" ht="18" customHeight="1">
      <c r="A450" s="4"/>
      <c r="B450" s="4"/>
      <c r="C450" s="4"/>
      <c r="D450" s="4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5">
        <f>COUNTIF(B450:AI450,VERİ!$AA$2)</f>
        <v>0</v>
      </c>
      <c r="AK450" s="5">
        <f>COUNTIF(B450:AI450,VERİ!$AF$2)</f>
        <v>0</v>
      </c>
      <c r="AL450" s="5">
        <f>COUNTIF(B450:AI450,VERİ!$V$2)</f>
        <v>0</v>
      </c>
      <c r="AM450" s="6">
        <f>IF(A450="","",VERİ!E450)</f>
      </c>
      <c r="AN450" s="7">
        <f t="shared" si="25"/>
      </c>
      <c r="AO450" s="8">
        <f t="shared" si="26"/>
      </c>
      <c r="AP450" s="8">
        <f t="shared" si="27"/>
      </c>
      <c r="AQ450" s="8">
        <f t="shared" si="28"/>
      </c>
    </row>
    <row r="451" spans="1:43" ht="18" customHeight="1">
      <c r="A451" s="4"/>
      <c r="B451" s="4"/>
      <c r="C451" s="4"/>
      <c r="D451" s="4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5">
        <f>COUNTIF(B451:AI451,VERİ!$AA$2)</f>
        <v>0</v>
      </c>
      <c r="AK451" s="5">
        <f>COUNTIF(B451:AI451,VERİ!$AF$2)</f>
        <v>0</v>
      </c>
      <c r="AL451" s="5">
        <f>COUNTIF(B451:AI451,VERİ!$V$2)</f>
        <v>0</v>
      </c>
      <c r="AM451" s="6">
        <f>IF(A451="","",VERİ!E451)</f>
      </c>
      <c r="AN451" s="7">
        <f t="shared" si="25"/>
      </c>
      <c r="AO451" s="8">
        <f t="shared" si="26"/>
      </c>
      <c r="AP451" s="8">
        <f t="shared" si="27"/>
      </c>
      <c r="AQ451" s="8">
        <f t="shared" si="28"/>
      </c>
    </row>
    <row r="452" spans="1:43" ht="18" customHeight="1">
      <c r="A452" s="4"/>
      <c r="B452" s="4"/>
      <c r="C452" s="4"/>
      <c r="D452" s="4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5">
        <f>COUNTIF(B452:AI452,VERİ!$AA$2)</f>
        <v>0</v>
      </c>
      <c r="AK452" s="5">
        <f>COUNTIF(B452:AI452,VERİ!$AF$2)</f>
        <v>0</v>
      </c>
      <c r="AL452" s="5">
        <f>COUNTIF(B452:AI452,VERİ!$V$2)</f>
        <v>0</v>
      </c>
      <c r="AM452" s="6">
        <f>IF(A452="","",VERİ!E452)</f>
      </c>
      <c r="AN452" s="7">
        <f t="shared" si="25"/>
      </c>
      <c r="AO452" s="8">
        <f t="shared" si="26"/>
      </c>
      <c r="AP452" s="8">
        <f t="shared" si="27"/>
      </c>
      <c r="AQ452" s="8">
        <f t="shared" si="28"/>
      </c>
    </row>
    <row r="453" spans="1:43" ht="18" customHeight="1">
      <c r="A453" s="4"/>
      <c r="B453" s="4"/>
      <c r="C453" s="4"/>
      <c r="D453" s="4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5">
        <f>COUNTIF(B453:AI453,VERİ!$AA$2)</f>
        <v>0</v>
      </c>
      <c r="AK453" s="5">
        <f>COUNTIF(B453:AI453,VERİ!$AF$2)</f>
        <v>0</v>
      </c>
      <c r="AL453" s="5">
        <f>COUNTIF(B453:AI453,VERİ!$V$2)</f>
        <v>0</v>
      </c>
      <c r="AM453" s="6">
        <f>IF(A453="","",VERİ!E453)</f>
      </c>
      <c r="AN453" s="7">
        <f t="shared" si="25"/>
      </c>
      <c r="AO453" s="8">
        <f t="shared" si="26"/>
      </c>
      <c r="AP453" s="8">
        <f t="shared" si="27"/>
      </c>
      <c r="AQ453" s="8">
        <f t="shared" si="28"/>
      </c>
    </row>
    <row r="454" spans="1:43" ht="18" customHeight="1">
      <c r="A454" s="4"/>
      <c r="B454" s="4"/>
      <c r="C454" s="4"/>
      <c r="D454" s="4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5">
        <f>COUNTIF(B454:AI454,VERİ!$AA$2)</f>
        <v>0</v>
      </c>
      <c r="AK454" s="5">
        <f>COUNTIF(B454:AI454,VERİ!$AF$2)</f>
        <v>0</v>
      </c>
      <c r="AL454" s="5">
        <f>COUNTIF(B454:AI454,VERİ!$V$2)</f>
        <v>0</v>
      </c>
      <c r="AM454" s="6">
        <f>IF(A454="","",VERİ!E454)</f>
      </c>
      <c r="AN454" s="7">
        <f aca="true" t="shared" si="29" ref="AN454:AN517">IF(A454="","",ROUND(AL454*AM454/1,2))</f>
      </c>
      <c r="AO454" s="8">
        <f aca="true" t="shared" si="30" ref="AO454:AO517">IF(A454="","",ROUND(AN454*0.6/100,2))</f>
      </c>
      <c r="AP454" s="8">
        <f aca="true" t="shared" si="31" ref="AP454:AP517">IF(A454="","",AO454)</f>
      </c>
      <c r="AQ454" s="8">
        <f aca="true" t="shared" si="32" ref="AQ454:AQ517">IF(A454="","",ROUND(AN454-AP454,2))</f>
      </c>
    </row>
    <row r="455" spans="1:43" ht="18" customHeight="1">
      <c r="A455" s="4"/>
      <c r="B455" s="4"/>
      <c r="C455" s="4"/>
      <c r="D455" s="4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5">
        <f>COUNTIF(B455:AI455,VERİ!$AA$2)</f>
        <v>0</v>
      </c>
      <c r="AK455" s="5">
        <f>COUNTIF(B455:AI455,VERİ!$AF$2)</f>
        <v>0</v>
      </c>
      <c r="AL455" s="5">
        <f>COUNTIF(B455:AI455,VERİ!$V$2)</f>
        <v>0</v>
      </c>
      <c r="AM455" s="6">
        <f>IF(A455="","",VERİ!E455)</f>
      </c>
      <c r="AN455" s="7">
        <f t="shared" si="29"/>
      </c>
      <c r="AO455" s="8">
        <f t="shared" si="30"/>
      </c>
      <c r="AP455" s="8">
        <f t="shared" si="31"/>
      </c>
      <c r="AQ455" s="8">
        <f t="shared" si="32"/>
      </c>
    </row>
    <row r="456" spans="1:43" ht="18" customHeight="1">
      <c r="A456" s="4"/>
      <c r="B456" s="4"/>
      <c r="C456" s="4"/>
      <c r="D456" s="4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5">
        <f>COUNTIF(B456:AI456,VERİ!$AA$2)</f>
        <v>0</v>
      </c>
      <c r="AK456" s="5">
        <f>COUNTIF(B456:AI456,VERİ!$AF$2)</f>
        <v>0</v>
      </c>
      <c r="AL456" s="5">
        <f>COUNTIF(B456:AI456,VERİ!$V$2)</f>
        <v>0</v>
      </c>
      <c r="AM456" s="6">
        <f>IF(A456="","",VERİ!E456)</f>
      </c>
      <c r="AN456" s="7">
        <f t="shared" si="29"/>
      </c>
      <c r="AO456" s="8">
        <f t="shared" si="30"/>
      </c>
      <c r="AP456" s="8">
        <f t="shared" si="31"/>
      </c>
      <c r="AQ456" s="8">
        <f t="shared" si="32"/>
      </c>
    </row>
    <row r="457" spans="1:43" ht="18" customHeight="1">
      <c r="A457" s="4"/>
      <c r="B457" s="4"/>
      <c r="C457" s="4"/>
      <c r="D457" s="4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5">
        <f>COUNTIF(B457:AI457,VERİ!$AA$2)</f>
        <v>0</v>
      </c>
      <c r="AK457" s="5">
        <f>COUNTIF(B457:AI457,VERİ!$AF$2)</f>
        <v>0</v>
      </c>
      <c r="AL457" s="5">
        <f>COUNTIF(B457:AI457,VERİ!$V$2)</f>
        <v>0</v>
      </c>
      <c r="AM457" s="6">
        <f>IF(A457="","",VERİ!E457)</f>
      </c>
      <c r="AN457" s="7">
        <f t="shared" si="29"/>
      </c>
      <c r="AO457" s="8">
        <f t="shared" si="30"/>
      </c>
      <c r="AP457" s="8">
        <f t="shared" si="31"/>
      </c>
      <c r="AQ457" s="8">
        <f t="shared" si="32"/>
      </c>
    </row>
    <row r="458" spans="1:43" ht="18" customHeight="1">
      <c r="A458" s="4"/>
      <c r="B458" s="4"/>
      <c r="C458" s="4"/>
      <c r="D458" s="4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5">
        <f>COUNTIF(B458:AI458,VERİ!$AA$2)</f>
        <v>0</v>
      </c>
      <c r="AK458" s="5">
        <f>COUNTIF(B458:AI458,VERİ!$AF$2)</f>
        <v>0</v>
      </c>
      <c r="AL458" s="5">
        <f>COUNTIF(B458:AI458,VERİ!$V$2)</f>
        <v>0</v>
      </c>
      <c r="AM458" s="6">
        <f>IF(A458="","",VERİ!E458)</f>
      </c>
      <c r="AN458" s="7">
        <f t="shared" si="29"/>
      </c>
      <c r="AO458" s="8">
        <f t="shared" si="30"/>
      </c>
      <c r="AP458" s="8">
        <f t="shared" si="31"/>
      </c>
      <c r="AQ458" s="8">
        <f t="shared" si="32"/>
      </c>
    </row>
    <row r="459" spans="1:43" ht="18" customHeight="1">
      <c r="A459" s="4"/>
      <c r="B459" s="4"/>
      <c r="C459" s="4"/>
      <c r="D459" s="4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5">
        <f>COUNTIF(B459:AI459,VERİ!$AA$2)</f>
        <v>0</v>
      </c>
      <c r="AK459" s="5">
        <f>COUNTIF(B459:AI459,VERİ!$AF$2)</f>
        <v>0</v>
      </c>
      <c r="AL459" s="5">
        <f>COUNTIF(B459:AI459,VERİ!$V$2)</f>
        <v>0</v>
      </c>
      <c r="AM459" s="6">
        <f>IF(A459="","",VERİ!E459)</f>
      </c>
      <c r="AN459" s="7">
        <f t="shared" si="29"/>
      </c>
      <c r="AO459" s="8">
        <f t="shared" si="30"/>
      </c>
      <c r="AP459" s="8">
        <f t="shared" si="31"/>
      </c>
      <c r="AQ459" s="8">
        <f t="shared" si="32"/>
      </c>
    </row>
    <row r="460" spans="1:43" ht="18" customHeight="1">
      <c r="A460" s="4"/>
      <c r="B460" s="4"/>
      <c r="C460" s="4"/>
      <c r="D460" s="4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5">
        <f>COUNTIF(B460:AI460,VERİ!$AA$2)</f>
        <v>0</v>
      </c>
      <c r="AK460" s="5">
        <f>COUNTIF(B460:AI460,VERİ!$AF$2)</f>
        <v>0</v>
      </c>
      <c r="AL460" s="5">
        <f>COUNTIF(B460:AI460,VERİ!$V$2)</f>
        <v>0</v>
      </c>
      <c r="AM460" s="6">
        <f>IF(A460="","",VERİ!E460)</f>
      </c>
      <c r="AN460" s="7">
        <f t="shared" si="29"/>
      </c>
      <c r="AO460" s="8">
        <f t="shared" si="30"/>
      </c>
      <c r="AP460" s="8">
        <f t="shared" si="31"/>
      </c>
      <c r="AQ460" s="8">
        <f t="shared" si="32"/>
      </c>
    </row>
    <row r="461" spans="1:43" ht="18" customHeight="1">
      <c r="A461" s="4"/>
      <c r="B461" s="4"/>
      <c r="C461" s="4"/>
      <c r="D461" s="4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5">
        <f>COUNTIF(B461:AI461,VERİ!$AA$2)</f>
        <v>0</v>
      </c>
      <c r="AK461" s="5">
        <f>COUNTIF(B461:AI461,VERİ!$AF$2)</f>
        <v>0</v>
      </c>
      <c r="AL461" s="5">
        <f>COUNTIF(B461:AI461,VERİ!$V$2)</f>
        <v>0</v>
      </c>
      <c r="AM461" s="6">
        <f>IF(A461="","",VERİ!E461)</f>
      </c>
      <c r="AN461" s="7">
        <f t="shared" si="29"/>
      </c>
      <c r="AO461" s="8">
        <f t="shared" si="30"/>
      </c>
      <c r="AP461" s="8">
        <f t="shared" si="31"/>
      </c>
      <c r="AQ461" s="8">
        <f t="shared" si="32"/>
      </c>
    </row>
    <row r="462" spans="1:43" ht="18" customHeight="1">
      <c r="A462" s="4"/>
      <c r="B462" s="4"/>
      <c r="C462" s="4"/>
      <c r="D462" s="4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5">
        <f>COUNTIF(B462:AI462,VERİ!$AA$2)</f>
        <v>0</v>
      </c>
      <c r="AK462" s="5">
        <f>COUNTIF(B462:AI462,VERİ!$AF$2)</f>
        <v>0</v>
      </c>
      <c r="AL462" s="5">
        <f>COUNTIF(B462:AI462,VERİ!$V$2)</f>
        <v>0</v>
      </c>
      <c r="AM462" s="6">
        <f>IF(A462="","",VERİ!E462)</f>
      </c>
      <c r="AN462" s="7">
        <f t="shared" si="29"/>
      </c>
      <c r="AO462" s="8">
        <f t="shared" si="30"/>
      </c>
      <c r="AP462" s="8">
        <f t="shared" si="31"/>
      </c>
      <c r="AQ462" s="8">
        <f t="shared" si="32"/>
      </c>
    </row>
    <row r="463" spans="1:43" ht="18" customHeight="1">
      <c r="A463" s="4"/>
      <c r="B463" s="4"/>
      <c r="C463" s="4"/>
      <c r="D463" s="4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5">
        <f>COUNTIF(B463:AI463,VERİ!$AA$2)</f>
        <v>0</v>
      </c>
      <c r="AK463" s="5">
        <f>COUNTIF(B463:AI463,VERİ!$AF$2)</f>
        <v>0</v>
      </c>
      <c r="AL463" s="5">
        <f>COUNTIF(B463:AI463,VERİ!$V$2)</f>
        <v>0</v>
      </c>
      <c r="AM463" s="6">
        <f>IF(A463="","",VERİ!E463)</f>
      </c>
      <c r="AN463" s="7">
        <f t="shared" si="29"/>
      </c>
      <c r="AO463" s="8">
        <f t="shared" si="30"/>
      </c>
      <c r="AP463" s="8">
        <f t="shared" si="31"/>
      </c>
      <c r="AQ463" s="8">
        <f t="shared" si="32"/>
      </c>
    </row>
    <row r="464" spans="1:43" ht="18" customHeight="1">
      <c r="A464" s="4"/>
      <c r="B464" s="4"/>
      <c r="C464" s="4"/>
      <c r="D464" s="4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5">
        <f>COUNTIF(B464:AI464,VERİ!$AA$2)</f>
        <v>0</v>
      </c>
      <c r="AK464" s="5">
        <f>COUNTIF(B464:AI464,VERİ!$AF$2)</f>
        <v>0</v>
      </c>
      <c r="AL464" s="5">
        <f>COUNTIF(B464:AI464,VERİ!$V$2)</f>
        <v>0</v>
      </c>
      <c r="AM464" s="6">
        <f>IF(A464="","",VERİ!E464)</f>
      </c>
      <c r="AN464" s="7">
        <f t="shared" si="29"/>
      </c>
      <c r="AO464" s="8">
        <f t="shared" si="30"/>
      </c>
      <c r="AP464" s="8">
        <f t="shared" si="31"/>
      </c>
      <c r="AQ464" s="8">
        <f t="shared" si="32"/>
      </c>
    </row>
    <row r="465" spans="1:43" ht="18" customHeight="1">
      <c r="A465" s="4"/>
      <c r="B465" s="4"/>
      <c r="C465" s="4"/>
      <c r="D465" s="4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5">
        <f>COUNTIF(B465:AI465,VERİ!$AA$2)</f>
        <v>0</v>
      </c>
      <c r="AK465" s="5">
        <f>COUNTIF(B465:AI465,VERİ!$AF$2)</f>
        <v>0</v>
      </c>
      <c r="AL465" s="5">
        <f>COUNTIF(B465:AI465,VERİ!$V$2)</f>
        <v>0</v>
      </c>
      <c r="AM465" s="6">
        <f>IF(A465="","",VERİ!E465)</f>
      </c>
      <c r="AN465" s="7">
        <f t="shared" si="29"/>
      </c>
      <c r="AO465" s="8">
        <f t="shared" si="30"/>
      </c>
      <c r="AP465" s="8">
        <f t="shared" si="31"/>
      </c>
      <c r="AQ465" s="8">
        <f t="shared" si="32"/>
      </c>
    </row>
    <row r="466" spans="1:43" ht="18" customHeight="1">
      <c r="A466" s="4"/>
      <c r="B466" s="4"/>
      <c r="C466" s="4"/>
      <c r="D466" s="4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5">
        <f>COUNTIF(B466:AI466,VERİ!$AA$2)</f>
        <v>0</v>
      </c>
      <c r="AK466" s="5">
        <f>COUNTIF(B466:AI466,VERİ!$AF$2)</f>
        <v>0</v>
      </c>
      <c r="AL466" s="5">
        <f>COUNTIF(B466:AI466,VERİ!$V$2)</f>
        <v>0</v>
      </c>
      <c r="AM466" s="6">
        <f>IF(A466="","",VERİ!E466)</f>
      </c>
      <c r="AN466" s="7">
        <f t="shared" si="29"/>
      </c>
      <c r="AO466" s="8">
        <f t="shared" si="30"/>
      </c>
      <c r="AP466" s="8">
        <f t="shared" si="31"/>
      </c>
      <c r="AQ466" s="8">
        <f t="shared" si="32"/>
      </c>
    </row>
    <row r="467" spans="1:43" ht="18" customHeight="1">
      <c r="A467" s="4"/>
      <c r="B467" s="4"/>
      <c r="C467" s="4"/>
      <c r="D467" s="4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5">
        <f>COUNTIF(B467:AI467,VERİ!$AA$2)</f>
        <v>0</v>
      </c>
      <c r="AK467" s="5">
        <f>COUNTIF(B467:AI467,VERİ!$AF$2)</f>
        <v>0</v>
      </c>
      <c r="AL467" s="5">
        <f>COUNTIF(B467:AI467,VERİ!$V$2)</f>
        <v>0</v>
      </c>
      <c r="AM467" s="6">
        <f>IF(A467="","",VERİ!E467)</f>
      </c>
      <c r="AN467" s="7">
        <f t="shared" si="29"/>
      </c>
      <c r="AO467" s="8">
        <f t="shared" si="30"/>
      </c>
      <c r="AP467" s="8">
        <f t="shared" si="31"/>
      </c>
      <c r="AQ467" s="8">
        <f t="shared" si="32"/>
      </c>
    </row>
    <row r="468" spans="1:43" ht="18" customHeight="1">
      <c r="A468" s="4"/>
      <c r="B468" s="4"/>
      <c r="C468" s="4"/>
      <c r="D468" s="4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5">
        <f>COUNTIF(B468:AI468,VERİ!$AA$2)</f>
        <v>0</v>
      </c>
      <c r="AK468" s="5">
        <f>COUNTIF(B468:AI468,VERİ!$AF$2)</f>
        <v>0</v>
      </c>
      <c r="AL468" s="5">
        <f>COUNTIF(B468:AI468,VERİ!$V$2)</f>
        <v>0</v>
      </c>
      <c r="AM468" s="6">
        <f>IF(A468="","",VERİ!E468)</f>
      </c>
      <c r="AN468" s="7">
        <f t="shared" si="29"/>
      </c>
      <c r="AO468" s="8">
        <f t="shared" si="30"/>
      </c>
      <c r="AP468" s="8">
        <f t="shared" si="31"/>
      </c>
      <c r="AQ468" s="8">
        <f t="shared" si="32"/>
      </c>
    </row>
    <row r="469" spans="1:43" ht="18" customHeight="1">
      <c r="A469" s="4"/>
      <c r="B469" s="4"/>
      <c r="C469" s="4"/>
      <c r="D469" s="4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5">
        <f>COUNTIF(B469:AI469,VERİ!$AA$2)</f>
        <v>0</v>
      </c>
      <c r="AK469" s="5">
        <f>COUNTIF(B469:AI469,VERİ!$AF$2)</f>
        <v>0</v>
      </c>
      <c r="AL469" s="5">
        <f>COUNTIF(B469:AI469,VERİ!$V$2)</f>
        <v>0</v>
      </c>
      <c r="AM469" s="6">
        <f>IF(A469="","",VERİ!E469)</f>
      </c>
      <c r="AN469" s="7">
        <f t="shared" si="29"/>
      </c>
      <c r="AO469" s="8">
        <f t="shared" si="30"/>
      </c>
      <c r="AP469" s="8">
        <f t="shared" si="31"/>
      </c>
      <c r="AQ469" s="8">
        <f t="shared" si="32"/>
      </c>
    </row>
    <row r="470" spans="1:43" ht="18" customHeight="1">
      <c r="A470" s="4"/>
      <c r="B470" s="4"/>
      <c r="C470" s="4"/>
      <c r="D470" s="4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5">
        <f>COUNTIF(B470:AI470,VERİ!$AA$2)</f>
        <v>0</v>
      </c>
      <c r="AK470" s="5">
        <f>COUNTIF(B470:AI470,VERİ!$AF$2)</f>
        <v>0</v>
      </c>
      <c r="AL470" s="5">
        <f>COUNTIF(B470:AI470,VERİ!$V$2)</f>
        <v>0</v>
      </c>
      <c r="AM470" s="6">
        <f>IF(A470="","",VERİ!E470)</f>
      </c>
      <c r="AN470" s="7">
        <f t="shared" si="29"/>
      </c>
      <c r="AO470" s="8">
        <f t="shared" si="30"/>
      </c>
      <c r="AP470" s="8">
        <f t="shared" si="31"/>
      </c>
      <c r="AQ470" s="8">
        <f t="shared" si="32"/>
      </c>
    </row>
    <row r="471" spans="1:43" ht="18" customHeight="1">
      <c r="A471" s="4"/>
      <c r="B471" s="4"/>
      <c r="C471" s="4"/>
      <c r="D471" s="4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5">
        <f>COUNTIF(B471:AI471,VERİ!$AA$2)</f>
        <v>0</v>
      </c>
      <c r="AK471" s="5">
        <f>COUNTIF(B471:AI471,VERİ!$AF$2)</f>
        <v>0</v>
      </c>
      <c r="AL471" s="5">
        <f>COUNTIF(B471:AI471,VERİ!$V$2)</f>
        <v>0</v>
      </c>
      <c r="AM471" s="6">
        <f>IF(A471="","",VERİ!E471)</f>
      </c>
      <c r="AN471" s="7">
        <f t="shared" si="29"/>
      </c>
      <c r="AO471" s="8">
        <f t="shared" si="30"/>
      </c>
      <c r="AP471" s="8">
        <f t="shared" si="31"/>
      </c>
      <c r="AQ471" s="8">
        <f t="shared" si="32"/>
      </c>
    </row>
    <row r="472" spans="1:43" ht="18" customHeight="1">
      <c r="A472" s="4"/>
      <c r="B472" s="4"/>
      <c r="C472" s="4"/>
      <c r="D472" s="4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5">
        <f>COUNTIF(B472:AI472,VERİ!$AA$2)</f>
        <v>0</v>
      </c>
      <c r="AK472" s="5">
        <f>COUNTIF(B472:AI472,VERİ!$AF$2)</f>
        <v>0</v>
      </c>
      <c r="AL472" s="5">
        <f>COUNTIF(B472:AI472,VERİ!$V$2)</f>
        <v>0</v>
      </c>
      <c r="AM472" s="6">
        <f>IF(A472="","",VERİ!E472)</f>
      </c>
      <c r="AN472" s="7">
        <f t="shared" si="29"/>
      </c>
      <c r="AO472" s="8">
        <f t="shared" si="30"/>
      </c>
      <c r="AP472" s="8">
        <f t="shared" si="31"/>
      </c>
      <c r="AQ472" s="8">
        <f t="shared" si="32"/>
      </c>
    </row>
    <row r="473" spans="1:43" ht="18" customHeight="1">
      <c r="A473" s="4"/>
      <c r="B473" s="4"/>
      <c r="C473" s="4"/>
      <c r="D473" s="4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5">
        <f>COUNTIF(B473:AI473,VERİ!$AA$2)</f>
        <v>0</v>
      </c>
      <c r="AK473" s="5">
        <f>COUNTIF(B473:AI473,VERİ!$AF$2)</f>
        <v>0</v>
      </c>
      <c r="AL473" s="5">
        <f>COUNTIF(B473:AI473,VERİ!$V$2)</f>
        <v>0</v>
      </c>
      <c r="AM473" s="6">
        <f>IF(A473="","",VERİ!E473)</f>
      </c>
      <c r="AN473" s="7">
        <f t="shared" si="29"/>
      </c>
      <c r="AO473" s="8">
        <f t="shared" si="30"/>
      </c>
      <c r="AP473" s="8">
        <f t="shared" si="31"/>
      </c>
      <c r="AQ473" s="8">
        <f t="shared" si="32"/>
      </c>
    </row>
    <row r="474" spans="1:43" ht="18" customHeight="1">
      <c r="A474" s="4"/>
      <c r="B474" s="4"/>
      <c r="C474" s="4"/>
      <c r="D474" s="4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5">
        <f>COUNTIF(B474:AI474,VERİ!$AA$2)</f>
        <v>0</v>
      </c>
      <c r="AK474" s="5">
        <f>COUNTIF(B474:AI474,VERİ!$AF$2)</f>
        <v>0</v>
      </c>
      <c r="AL474" s="5">
        <f>COUNTIF(B474:AI474,VERİ!$V$2)</f>
        <v>0</v>
      </c>
      <c r="AM474" s="6">
        <f>IF(A474="","",VERİ!E474)</f>
      </c>
      <c r="AN474" s="7">
        <f t="shared" si="29"/>
      </c>
      <c r="AO474" s="8">
        <f t="shared" si="30"/>
      </c>
      <c r="AP474" s="8">
        <f t="shared" si="31"/>
      </c>
      <c r="AQ474" s="8">
        <f t="shared" si="32"/>
      </c>
    </row>
    <row r="475" spans="1:43" ht="18" customHeight="1">
      <c r="A475" s="4"/>
      <c r="B475" s="4"/>
      <c r="C475" s="4"/>
      <c r="D475" s="4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5">
        <f>COUNTIF(B475:AI475,VERİ!$AA$2)</f>
        <v>0</v>
      </c>
      <c r="AK475" s="5">
        <f>COUNTIF(B475:AI475,VERİ!$AF$2)</f>
        <v>0</v>
      </c>
      <c r="AL475" s="5">
        <f>COUNTIF(B475:AI475,VERİ!$V$2)</f>
        <v>0</v>
      </c>
      <c r="AM475" s="6">
        <f>IF(A475="","",VERİ!E475)</f>
      </c>
      <c r="AN475" s="7">
        <f t="shared" si="29"/>
      </c>
      <c r="AO475" s="8">
        <f t="shared" si="30"/>
      </c>
      <c r="AP475" s="8">
        <f t="shared" si="31"/>
      </c>
      <c r="AQ475" s="8">
        <f t="shared" si="32"/>
      </c>
    </row>
    <row r="476" spans="1:43" ht="18" customHeight="1">
      <c r="A476" s="4"/>
      <c r="B476" s="4"/>
      <c r="C476" s="4"/>
      <c r="D476" s="4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5">
        <f>COUNTIF(B476:AI476,VERİ!$AA$2)</f>
        <v>0</v>
      </c>
      <c r="AK476" s="5">
        <f>COUNTIF(B476:AI476,VERİ!$AF$2)</f>
        <v>0</v>
      </c>
      <c r="AL476" s="5">
        <f>COUNTIF(B476:AI476,VERİ!$V$2)</f>
        <v>0</v>
      </c>
      <c r="AM476" s="6">
        <f>IF(A476="","",VERİ!E476)</f>
      </c>
      <c r="AN476" s="7">
        <f t="shared" si="29"/>
      </c>
      <c r="AO476" s="8">
        <f t="shared" si="30"/>
      </c>
      <c r="AP476" s="8">
        <f t="shared" si="31"/>
      </c>
      <c r="AQ476" s="8">
        <f t="shared" si="32"/>
      </c>
    </row>
    <row r="477" spans="1:43" ht="18" customHeight="1">
      <c r="A477" s="4"/>
      <c r="B477" s="4"/>
      <c r="C477" s="4"/>
      <c r="D477" s="4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5">
        <f>COUNTIF(B477:AI477,VERİ!$AA$2)</f>
        <v>0</v>
      </c>
      <c r="AK477" s="5">
        <f>COUNTIF(B477:AI477,VERİ!$AF$2)</f>
        <v>0</v>
      </c>
      <c r="AL477" s="5">
        <f>COUNTIF(B477:AI477,VERİ!$V$2)</f>
        <v>0</v>
      </c>
      <c r="AM477" s="6">
        <f>IF(A477="","",VERİ!E477)</f>
      </c>
      <c r="AN477" s="7">
        <f t="shared" si="29"/>
      </c>
      <c r="AO477" s="8">
        <f t="shared" si="30"/>
      </c>
      <c r="AP477" s="8">
        <f t="shared" si="31"/>
      </c>
      <c r="AQ477" s="8">
        <f t="shared" si="32"/>
      </c>
    </row>
    <row r="478" spans="1:43" ht="18" customHeight="1">
      <c r="A478" s="4"/>
      <c r="B478" s="4"/>
      <c r="C478" s="4"/>
      <c r="D478" s="4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5">
        <f>COUNTIF(B478:AI478,VERİ!$AA$2)</f>
        <v>0</v>
      </c>
      <c r="AK478" s="5">
        <f>COUNTIF(B478:AI478,VERİ!$AF$2)</f>
        <v>0</v>
      </c>
      <c r="AL478" s="5">
        <f>COUNTIF(B478:AI478,VERİ!$V$2)</f>
        <v>0</v>
      </c>
      <c r="AM478" s="6">
        <f>IF(A478="","",VERİ!E478)</f>
      </c>
      <c r="AN478" s="7">
        <f t="shared" si="29"/>
      </c>
      <c r="AO478" s="8">
        <f t="shared" si="30"/>
      </c>
      <c r="AP478" s="8">
        <f t="shared" si="31"/>
      </c>
      <c r="AQ478" s="8">
        <f t="shared" si="32"/>
      </c>
    </row>
    <row r="479" spans="1:43" ht="18" customHeight="1">
      <c r="A479" s="4"/>
      <c r="B479" s="4"/>
      <c r="C479" s="4"/>
      <c r="D479" s="4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5">
        <f>COUNTIF(B479:AI479,VERİ!$AA$2)</f>
        <v>0</v>
      </c>
      <c r="AK479" s="5">
        <f>COUNTIF(B479:AI479,VERİ!$AF$2)</f>
        <v>0</v>
      </c>
      <c r="AL479" s="5">
        <f>COUNTIF(B479:AI479,VERİ!$V$2)</f>
        <v>0</v>
      </c>
      <c r="AM479" s="6">
        <f>IF(A479="","",VERİ!E479)</f>
      </c>
      <c r="AN479" s="7">
        <f t="shared" si="29"/>
      </c>
      <c r="AO479" s="8">
        <f t="shared" si="30"/>
      </c>
      <c r="AP479" s="8">
        <f t="shared" si="31"/>
      </c>
      <c r="AQ479" s="8">
        <f t="shared" si="32"/>
      </c>
    </row>
    <row r="480" spans="1:43" ht="18" customHeight="1">
      <c r="A480" s="4"/>
      <c r="B480" s="4"/>
      <c r="C480" s="4"/>
      <c r="D480" s="4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5">
        <f>COUNTIF(B480:AI480,VERİ!$AA$2)</f>
        <v>0</v>
      </c>
      <c r="AK480" s="5">
        <f>COUNTIF(B480:AI480,VERİ!$AF$2)</f>
        <v>0</v>
      </c>
      <c r="AL480" s="5">
        <f>COUNTIF(B480:AI480,VERİ!$V$2)</f>
        <v>0</v>
      </c>
      <c r="AM480" s="6">
        <f>IF(A480="","",VERİ!E480)</f>
      </c>
      <c r="AN480" s="7">
        <f t="shared" si="29"/>
      </c>
      <c r="AO480" s="8">
        <f t="shared" si="30"/>
      </c>
      <c r="AP480" s="8">
        <f t="shared" si="31"/>
      </c>
      <c r="AQ480" s="8">
        <f t="shared" si="32"/>
      </c>
    </row>
    <row r="481" spans="1:43" ht="18" customHeight="1">
      <c r="A481" s="4"/>
      <c r="B481" s="4"/>
      <c r="C481" s="4"/>
      <c r="D481" s="4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5">
        <f>COUNTIF(B481:AI481,VERİ!$AA$2)</f>
        <v>0</v>
      </c>
      <c r="AK481" s="5">
        <f>COUNTIF(B481:AI481,VERİ!$AF$2)</f>
        <v>0</v>
      </c>
      <c r="AL481" s="5">
        <f>COUNTIF(B481:AI481,VERİ!$V$2)</f>
        <v>0</v>
      </c>
      <c r="AM481" s="6">
        <f>IF(A481="","",VERİ!E481)</f>
      </c>
      <c r="AN481" s="7">
        <f t="shared" si="29"/>
      </c>
      <c r="AO481" s="8">
        <f t="shared" si="30"/>
      </c>
      <c r="AP481" s="8">
        <f t="shared" si="31"/>
      </c>
      <c r="AQ481" s="8">
        <f t="shared" si="32"/>
      </c>
    </row>
    <row r="482" spans="1:43" ht="18" customHeight="1">
      <c r="A482" s="4"/>
      <c r="B482" s="4"/>
      <c r="C482" s="4"/>
      <c r="D482" s="4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5">
        <f>COUNTIF(B482:AI482,VERİ!$AA$2)</f>
        <v>0</v>
      </c>
      <c r="AK482" s="5">
        <f>COUNTIF(B482:AI482,VERİ!$AF$2)</f>
        <v>0</v>
      </c>
      <c r="AL482" s="5">
        <f>COUNTIF(B482:AI482,VERİ!$V$2)</f>
        <v>0</v>
      </c>
      <c r="AM482" s="6">
        <f>IF(A482="","",VERİ!E482)</f>
      </c>
      <c r="AN482" s="7">
        <f t="shared" si="29"/>
      </c>
      <c r="AO482" s="8">
        <f t="shared" si="30"/>
      </c>
      <c r="AP482" s="8">
        <f t="shared" si="31"/>
      </c>
      <c r="AQ482" s="8">
        <f t="shared" si="32"/>
      </c>
    </row>
    <row r="483" spans="1:43" ht="18" customHeight="1">
      <c r="A483" s="4"/>
      <c r="B483" s="4"/>
      <c r="C483" s="4"/>
      <c r="D483" s="4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5">
        <f>COUNTIF(B483:AI483,VERİ!$AA$2)</f>
        <v>0</v>
      </c>
      <c r="AK483" s="5">
        <f>COUNTIF(B483:AI483,VERİ!$AF$2)</f>
        <v>0</v>
      </c>
      <c r="AL483" s="5">
        <f>COUNTIF(B483:AI483,VERİ!$V$2)</f>
        <v>0</v>
      </c>
      <c r="AM483" s="6">
        <f>IF(A483="","",VERİ!E483)</f>
      </c>
      <c r="AN483" s="7">
        <f t="shared" si="29"/>
      </c>
      <c r="AO483" s="8">
        <f t="shared" si="30"/>
      </c>
      <c r="AP483" s="8">
        <f t="shared" si="31"/>
      </c>
      <c r="AQ483" s="8">
        <f t="shared" si="32"/>
      </c>
    </row>
    <row r="484" spans="1:43" ht="18" customHeight="1">
      <c r="A484" s="4"/>
      <c r="B484" s="4"/>
      <c r="C484" s="4"/>
      <c r="D484" s="4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5">
        <f>COUNTIF(B484:AI484,VERİ!$AA$2)</f>
        <v>0</v>
      </c>
      <c r="AK484" s="5">
        <f>COUNTIF(B484:AI484,VERİ!$AF$2)</f>
        <v>0</v>
      </c>
      <c r="AL484" s="5">
        <f>COUNTIF(B484:AI484,VERİ!$V$2)</f>
        <v>0</v>
      </c>
      <c r="AM484" s="6">
        <f>IF(A484="","",VERİ!E484)</f>
      </c>
      <c r="AN484" s="7">
        <f t="shared" si="29"/>
      </c>
      <c r="AO484" s="8">
        <f t="shared" si="30"/>
      </c>
      <c r="AP484" s="8">
        <f t="shared" si="31"/>
      </c>
      <c r="AQ484" s="8">
        <f t="shared" si="32"/>
      </c>
    </row>
    <row r="485" spans="1:43" ht="18" customHeight="1">
      <c r="A485" s="4"/>
      <c r="B485" s="4"/>
      <c r="C485" s="4"/>
      <c r="D485" s="4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5">
        <f>COUNTIF(B485:AI485,VERİ!$AA$2)</f>
        <v>0</v>
      </c>
      <c r="AK485" s="5">
        <f>COUNTIF(B485:AI485,VERİ!$AF$2)</f>
        <v>0</v>
      </c>
      <c r="AL485" s="5">
        <f>COUNTIF(B485:AI485,VERİ!$V$2)</f>
        <v>0</v>
      </c>
      <c r="AM485" s="6">
        <f>IF(A485="","",VERİ!E485)</f>
      </c>
      <c r="AN485" s="7">
        <f t="shared" si="29"/>
      </c>
      <c r="AO485" s="8">
        <f t="shared" si="30"/>
      </c>
      <c r="AP485" s="8">
        <f t="shared" si="31"/>
      </c>
      <c r="AQ485" s="8">
        <f t="shared" si="32"/>
      </c>
    </row>
    <row r="486" spans="1:43" ht="18" customHeight="1">
      <c r="A486" s="4"/>
      <c r="B486" s="4"/>
      <c r="C486" s="4"/>
      <c r="D486" s="4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5">
        <f>COUNTIF(B486:AI486,VERİ!$AA$2)</f>
        <v>0</v>
      </c>
      <c r="AK486" s="5">
        <f>COUNTIF(B486:AI486,VERİ!$AF$2)</f>
        <v>0</v>
      </c>
      <c r="AL486" s="5">
        <f>COUNTIF(B486:AI486,VERİ!$V$2)</f>
        <v>0</v>
      </c>
      <c r="AM486" s="6">
        <f>IF(A486="","",VERİ!E486)</f>
      </c>
      <c r="AN486" s="7">
        <f t="shared" si="29"/>
      </c>
      <c r="AO486" s="8">
        <f t="shared" si="30"/>
      </c>
      <c r="AP486" s="8">
        <f t="shared" si="31"/>
      </c>
      <c r="AQ486" s="8">
        <f t="shared" si="32"/>
      </c>
    </row>
    <row r="487" spans="1:43" ht="18" customHeight="1">
      <c r="A487" s="4"/>
      <c r="B487" s="4"/>
      <c r="C487" s="4"/>
      <c r="D487" s="4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5">
        <f>COUNTIF(B487:AI487,VERİ!$AA$2)</f>
        <v>0</v>
      </c>
      <c r="AK487" s="5">
        <f>COUNTIF(B487:AI487,VERİ!$AF$2)</f>
        <v>0</v>
      </c>
      <c r="AL487" s="5">
        <f>COUNTIF(B487:AI487,VERİ!$V$2)</f>
        <v>0</v>
      </c>
      <c r="AM487" s="6">
        <f>IF(A487="","",VERİ!E487)</f>
      </c>
      <c r="AN487" s="7">
        <f t="shared" si="29"/>
      </c>
      <c r="AO487" s="8">
        <f t="shared" si="30"/>
      </c>
      <c r="AP487" s="8">
        <f t="shared" si="31"/>
      </c>
      <c r="AQ487" s="8">
        <f t="shared" si="32"/>
      </c>
    </row>
    <row r="488" spans="1:43" ht="18" customHeight="1">
      <c r="A488" s="4"/>
      <c r="B488" s="4"/>
      <c r="C488" s="4"/>
      <c r="D488" s="4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5">
        <f>COUNTIF(B488:AI488,VERİ!$AA$2)</f>
        <v>0</v>
      </c>
      <c r="AK488" s="5">
        <f>COUNTIF(B488:AI488,VERİ!$AF$2)</f>
        <v>0</v>
      </c>
      <c r="AL488" s="5">
        <f>COUNTIF(B488:AI488,VERİ!$V$2)</f>
        <v>0</v>
      </c>
      <c r="AM488" s="6">
        <f>IF(A488="","",VERİ!E488)</f>
      </c>
      <c r="AN488" s="7">
        <f t="shared" si="29"/>
      </c>
      <c r="AO488" s="8">
        <f t="shared" si="30"/>
      </c>
      <c r="AP488" s="8">
        <f t="shared" si="31"/>
      </c>
      <c r="AQ488" s="8">
        <f t="shared" si="32"/>
      </c>
    </row>
    <row r="489" spans="1:43" ht="18" customHeight="1">
      <c r="A489" s="4"/>
      <c r="B489" s="4"/>
      <c r="C489" s="4"/>
      <c r="D489" s="4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5">
        <f>COUNTIF(B489:AI489,VERİ!$AA$2)</f>
        <v>0</v>
      </c>
      <c r="AK489" s="5">
        <f>COUNTIF(B489:AI489,VERİ!$AF$2)</f>
        <v>0</v>
      </c>
      <c r="AL489" s="5">
        <f>COUNTIF(B489:AI489,VERİ!$V$2)</f>
        <v>0</v>
      </c>
      <c r="AM489" s="6">
        <f>IF(A489="","",VERİ!E489)</f>
      </c>
      <c r="AN489" s="7">
        <f t="shared" si="29"/>
      </c>
      <c r="AO489" s="8">
        <f t="shared" si="30"/>
      </c>
      <c r="AP489" s="8">
        <f t="shared" si="31"/>
      </c>
      <c r="AQ489" s="8">
        <f t="shared" si="32"/>
      </c>
    </row>
    <row r="490" spans="1:43" ht="18" customHeight="1">
      <c r="A490" s="4"/>
      <c r="B490" s="4"/>
      <c r="C490" s="4"/>
      <c r="D490" s="4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5">
        <f>COUNTIF(B490:AI490,VERİ!$AA$2)</f>
        <v>0</v>
      </c>
      <c r="AK490" s="5">
        <f>COUNTIF(B490:AI490,VERİ!$AF$2)</f>
        <v>0</v>
      </c>
      <c r="AL490" s="5">
        <f>COUNTIF(B490:AI490,VERİ!$V$2)</f>
        <v>0</v>
      </c>
      <c r="AM490" s="6">
        <f>IF(A490="","",VERİ!E490)</f>
      </c>
      <c r="AN490" s="7">
        <f t="shared" si="29"/>
      </c>
      <c r="AO490" s="8">
        <f t="shared" si="30"/>
      </c>
      <c r="AP490" s="8">
        <f t="shared" si="31"/>
      </c>
      <c r="AQ490" s="8">
        <f t="shared" si="32"/>
      </c>
    </row>
    <row r="491" spans="1:43" ht="18" customHeight="1">
      <c r="A491" s="4"/>
      <c r="B491" s="4"/>
      <c r="C491" s="4"/>
      <c r="D491" s="4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5">
        <f>COUNTIF(B491:AI491,VERİ!$AA$2)</f>
        <v>0</v>
      </c>
      <c r="AK491" s="5">
        <f>COUNTIF(B491:AI491,VERİ!$AF$2)</f>
        <v>0</v>
      </c>
      <c r="AL491" s="5">
        <f>COUNTIF(B491:AI491,VERİ!$V$2)</f>
        <v>0</v>
      </c>
      <c r="AM491" s="6">
        <f>IF(A491="","",VERİ!E491)</f>
      </c>
      <c r="AN491" s="7">
        <f t="shared" si="29"/>
      </c>
      <c r="AO491" s="8">
        <f t="shared" si="30"/>
      </c>
      <c r="AP491" s="8">
        <f t="shared" si="31"/>
      </c>
      <c r="AQ491" s="8">
        <f t="shared" si="32"/>
      </c>
    </row>
    <row r="492" spans="1:43" ht="18" customHeight="1">
      <c r="A492" s="4"/>
      <c r="B492" s="4"/>
      <c r="C492" s="4"/>
      <c r="D492" s="4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5">
        <f>COUNTIF(B492:AI492,VERİ!$AA$2)</f>
        <v>0</v>
      </c>
      <c r="AK492" s="5">
        <f>COUNTIF(B492:AI492,VERİ!$AF$2)</f>
        <v>0</v>
      </c>
      <c r="AL492" s="5">
        <f>COUNTIF(B492:AI492,VERİ!$V$2)</f>
        <v>0</v>
      </c>
      <c r="AM492" s="6">
        <f>IF(A492="","",VERİ!E492)</f>
      </c>
      <c r="AN492" s="7">
        <f t="shared" si="29"/>
      </c>
      <c r="AO492" s="8">
        <f t="shared" si="30"/>
      </c>
      <c r="AP492" s="8">
        <f t="shared" si="31"/>
      </c>
      <c r="AQ492" s="8">
        <f t="shared" si="32"/>
      </c>
    </row>
    <row r="493" spans="1:43" ht="18" customHeight="1">
      <c r="A493" s="4"/>
      <c r="B493" s="4"/>
      <c r="C493" s="4"/>
      <c r="D493" s="4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5">
        <f>COUNTIF(B493:AI493,VERİ!$AA$2)</f>
        <v>0</v>
      </c>
      <c r="AK493" s="5">
        <f>COUNTIF(B493:AI493,VERİ!$AF$2)</f>
        <v>0</v>
      </c>
      <c r="AL493" s="5">
        <f>COUNTIF(B493:AI493,VERİ!$V$2)</f>
        <v>0</v>
      </c>
      <c r="AM493" s="6">
        <f>IF(A493="","",VERİ!E493)</f>
      </c>
      <c r="AN493" s="7">
        <f t="shared" si="29"/>
      </c>
      <c r="AO493" s="8">
        <f t="shared" si="30"/>
      </c>
      <c r="AP493" s="8">
        <f t="shared" si="31"/>
      </c>
      <c r="AQ493" s="8">
        <f t="shared" si="32"/>
      </c>
    </row>
    <row r="494" spans="1:43" ht="18" customHeight="1">
      <c r="A494" s="4"/>
      <c r="B494" s="4"/>
      <c r="C494" s="4"/>
      <c r="D494" s="4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5">
        <f>COUNTIF(B494:AI494,VERİ!$AA$2)</f>
        <v>0</v>
      </c>
      <c r="AK494" s="5">
        <f>COUNTIF(B494:AI494,VERİ!$AF$2)</f>
        <v>0</v>
      </c>
      <c r="AL494" s="5">
        <f>COUNTIF(B494:AI494,VERİ!$V$2)</f>
        <v>0</v>
      </c>
      <c r="AM494" s="6">
        <f>IF(A494="","",VERİ!E494)</f>
      </c>
      <c r="AN494" s="7">
        <f t="shared" si="29"/>
      </c>
      <c r="AO494" s="8">
        <f t="shared" si="30"/>
      </c>
      <c r="AP494" s="8">
        <f t="shared" si="31"/>
      </c>
      <c r="AQ494" s="8">
        <f t="shared" si="32"/>
      </c>
    </row>
    <row r="495" spans="1:43" ht="18" customHeight="1">
      <c r="A495" s="4"/>
      <c r="B495" s="4"/>
      <c r="C495" s="4"/>
      <c r="D495" s="4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5">
        <f>COUNTIF(B495:AI495,VERİ!$AA$2)</f>
        <v>0</v>
      </c>
      <c r="AK495" s="5">
        <f>COUNTIF(B495:AI495,VERİ!$AF$2)</f>
        <v>0</v>
      </c>
      <c r="AL495" s="5">
        <f>COUNTIF(B495:AI495,VERİ!$V$2)</f>
        <v>0</v>
      </c>
      <c r="AM495" s="6">
        <f>IF(A495="","",VERİ!E495)</f>
      </c>
      <c r="AN495" s="7">
        <f t="shared" si="29"/>
      </c>
      <c r="AO495" s="8">
        <f t="shared" si="30"/>
      </c>
      <c r="AP495" s="8">
        <f t="shared" si="31"/>
      </c>
      <c r="AQ495" s="8">
        <f t="shared" si="32"/>
      </c>
    </row>
    <row r="496" spans="1:43" ht="18" customHeight="1">
      <c r="A496" s="4"/>
      <c r="B496" s="4"/>
      <c r="C496" s="4"/>
      <c r="D496" s="4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5">
        <f>COUNTIF(B496:AI496,VERİ!$AA$2)</f>
        <v>0</v>
      </c>
      <c r="AK496" s="5">
        <f>COUNTIF(B496:AI496,VERİ!$AF$2)</f>
        <v>0</v>
      </c>
      <c r="AL496" s="5">
        <f>COUNTIF(B496:AI496,VERİ!$V$2)</f>
        <v>0</v>
      </c>
      <c r="AM496" s="6">
        <f>IF(A496="","",VERİ!E496)</f>
      </c>
      <c r="AN496" s="7">
        <f t="shared" si="29"/>
      </c>
      <c r="AO496" s="8">
        <f t="shared" si="30"/>
      </c>
      <c r="AP496" s="8">
        <f t="shared" si="31"/>
      </c>
      <c r="AQ496" s="8">
        <f t="shared" si="32"/>
      </c>
    </row>
    <row r="497" spans="1:43" ht="18" customHeight="1">
      <c r="A497" s="4"/>
      <c r="B497" s="4"/>
      <c r="C497" s="4"/>
      <c r="D497" s="4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5">
        <f>COUNTIF(B497:AI497,VERİ!$AA$2)</f>
        <v>0</v>
      </c>
      <c r="AK497" s="5">
        <f>COUNTIF(B497:AI497,VERİ!$AF$2)</f>
        <v>0</v>
      </c>
      <c r="AL497" s="5">
        <f>COUNTIF(B497:AI497,VERİ!$V$2)</f>
        <v>0</v>
      </c>
      <c r="AM497" s="6">
        <f>IF(A497="","",VERİ!E497)</f>
      </c>
      <c r="AN497" s="7">
        <f t="shared" si="29"/>
      </c>
      <c r="AO497" s="8">
        <f t="shared" si="30"/>
      </c>
      <c r="AP497" s="8">
        <f t="shared" si="31"/>
      </c>
      <c r="AQ497" s="8">
        <f t="shared" si="32"/>
      </c>
    </row>
    <row r="498" spans="1:43" ht="18" customHeight="1">
      <c r="A498" s="4"/>
      <c r="B498" s="4"/>
      <c r="C498" s="4"/>
      <c r="D498" s="4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5">
        <f>COUNTIF(B498:AI498,VERİ!$AA$2)</f>
        <v>0</v>
      </c>
      <c r="AK498" s="5">
        <f>COUNTIF(B498:AI498,VERİ!$AF$2)</f>
        <v>0</v>
      </c>
      <c r="AL498" s="5">
        <f>COUNTIF(B498:AI498,VERİ!$V$2)</f>
        <v>0</v>
      </c>
      <c r="AM498" s="6">
        <f>IF(A498="","",VERİ!E498)</f>
      </c>
      <c r="AN498" s="7">
        <f t="shared" si="29"/>
      </c>
      <c r="AO498" s="8">
        <f t="shared" si="30"/>
      </c>
      <c r="AP498" s="8">
        <f t="shared" si="31"/>
      </c>
      <c r="AQ498" s="8">
        <f t="shared" si="32"/>
      </c>
    </row>
    <row r="499" spans="1:43" ht="18" customHeight="1">
      <c r="A499" s="4"/>
      <c r="B499" s="4"/>
      <c r="C499" s="4"/>
      <c r="D499" s="4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5">
        <f>COUNTIF(B499:AI499,VERİ!$AA$2)</f>
        <v>0</v>
      </c>
      <c r="AK499" s="5">
        <f>COUNTIF(B499:AI499,VERİ!$AF$2)</f>
        <v>0</v>
      </c>
      <c r="AL499" s="5">
        <f>COUNTIF(B499:AI499,VERİ!$V$2)</f>
        <v>0</v>
      </c>
      <c r="AM499" s="6">
        <f>IF(A499="","",VERİ!E499)</f>
      </c>
      <c r="AN499" s="7">
        <f t="shared" si="29"/>
      </c>
      <c r="AO499" s="8">
        <f t="shared" si="30"/>
      </c>
      <c r="AP499" s="8">
        <f t="shared" si="31"/>
      </c>
      <c r="AQ499" s="8">
        <f t="shared" si="32"/>
      </c>
    </row>
    <row r="500" spans="1:43" ht="18" customHeight="1">
      <c r="A500" s="4"/>
      <c r="B500" s="4"/>
      <c r="C500" s="4"/>
      <c r="D500" s="4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5">
        <f>COUNTIF(B500:AI500,VERİ!$AA$2)</f>
        <v>0</v>
      </c>
      <c r="AK500" s="5">
        <f>COUNTIF(B500:AI500,VERİ!$AF$2)</f>
        <v>0</v>
      </c>
      <c r="AL500" s="5">
        <f>COUNTIF(B500:AI500,VERİ!$V$2)</f>
        <v>0</v>
      </c>
      <c r="AM500" s="6">
        <f>IF(A500="","",VERİ!E500)</f>
      </c>
      <c r="AN500" s="7">
        <f t="shared" si="29"/>
      </c>
      <c r="AO500" s="8">
        <f t="shared" si="30"/>
      </c>
      <c r="AP500" s="8">
        <f t="shared" si="31"/>
      </c>
      <c r="AQ500" s="8">
        <f t="shared" si="32"/>
      </c>
    </row>
    <row r="501" spans="1:43" ht="18" customHeight="1">
      <c r="A501" s="4"/>
      <c r="B501" s="4"/>
      <c r="C501" s="4"/>
      <c r="D501" s="4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5">
        <f>COUNTIF(B501:AI501,VERİ!$AA$2)</f>
        <v>0</v>
      </c>
      <c r="AK501" s="5">
        <f>COUNTIF(B501:AI501,VERİ!$AF$2)</f>
        <v>0</v>
      </c>
      <c r="AL501" s="5">
        <f>COUNTIF(B501:AI501,VERİ!$V$2)</f>
        <v>0</v>
      </c>
      <c r="AM501" s="6">
        <f>IF(A501="","",VERİ!E501)</f>
      </c>
      <c r="AN501" s="7">
        <f t="shared" si="29"/>
      </c>
      <c r="AO501" s="8">
        <f t="shared" si="30"/>
      </c>
      <c r="AP501" s="8">
        <f t="shared" si="31"/>
      </c>
      <c r="AQ501" s="8">
        <f t="shared" si="32"/>
      </c>
    </row>
    <row r="502" spans="1:43" ht="18" customHeight="1">
      <c r="A502" s="4"/>
      <c r="B502" s="4"/>
      <c r="C502" s="4"/>
      <c r="D502" s="4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5">
        <f>COUNTIF(B502:AI502,VERİ!$AA$2)</f>
        <v>0</v>
      </c>
      <c r="AK502" s="5">
        <f>COUNTIF(B502:AI502,VERİ!$AF$2)</f>
        <v>0</v>
      </c>
      <c r="AL502" s="5">
        <f>COUNTIF(B502:AI502,VERİ!$V$2)</f>
        <v>0</v>
      </c>
      <c r="AM502" s="6">
        <f>IF(A502="","",VERİ!E502)</f>
      </c>
      <c r="AN502" s="7">
        <f t="shared" si="29"/>
      </c>
      <c r="AO502" s="8">
        <f t="shared" si="30"/>
      </c>
      <c r="AP502" s="8">
        <f t="shared" si="31"/>
      </c>
      <c r="AQ502" s="8">
        <f t="shared" si="32"/>
      </c>
    </row>
    <row r="503" spans="1:43" ht="18" customHeight="1">
      <c r="A503" s="4"/>
      <c r="B503" s="4"/>
      <c r="C503" s="4"/>
      <c r="D503" s="4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5">
        <f>COUNTIF(B503:AI503,VERİ!$AA$2)</f>
        <v>0</v>
      </c>
      <c r="AK503" s="5">
        <f>COUNTIF(B503:AI503,VERİ!$AF$2)</f>
        <v>0</v>
      </c>
      <c r="AL503" s="5">
        <f>COUNTIF(B503:AI503,VERİ!$V$2)</f>
        <v>0</v>
      </c>
      <c r="AM503" s="6">
        <f>IF(A503="","",VERİ!E503)</f>
      </c>
      <c r="AN503" s="7">
        <f t="shared" si="29"/>
      </c>
      <c r="AO503" s="8">
        <f t="shared" si="30"/>
      </c>
      <c r="AP503" s="8">
        <f t="shared" si="31"/>
      </c>
      <c r="AQ503" s="8">
        <f t="shared" si="32"/>
      </c>
    </row>
    <row r="504" spans="1:43" ht="18" customHeight="1">
      <c r="A504" s="4"/>
      <c r="B504" s="4"/>
      <c r="C504" s="4"/>
      <c r="D504" s="4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5">
        <f>COUNTIF(B504:AI504,VERİ!$AA$2)</f>
        <v>0</v>
      </c>
      <c r="AK504" s="5">
        <f>COUNTIF(B504:AI504,VERİ!$AF$2)</f>
        <v>0</v>
      </c>
      <c r="AL504" s="5">
        <f>COUNTIF(B504:AI504,VERİ!$V$2)</f>
        <v>0</v>
      </c>
      <c r="AM504" s="6">
        <f>IF(A504="","",VERİ!E504)</f>
      </c>
      <c r="AN504" s="7">
        <f t="shared" si="29"/>
      </c>
      <c r="AO504" s="8">
        <f t="shared" si="30"/>
      </c>
      <c r="AP504" s="8">
        <f t="shared" si="31"/>
      </c>
      <c r="AQ504" s="8">
        <f t="shared" si="32"/>
      </c>
    </row>
    <row r="505" spans="1:43" ht="18" customHeight="1">
      <c r="A505" s="4"/>
      <c r="B505" s="4"/>
      <c r="C505" s="4"/>
      <c r="D505" s="4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5">
        <f>COUNTIF(B505:AI505,VERİ!$AA$2)</f>
        <v>0</v>
      </c>
      <c r="AK505" s="5">
        <f>COUNTIF(B505:AI505,VERİ!$AF$2)</f>
        <v>0</v>
      </c>
      <c r="AL505" s="5">
        <f>COUNTIF(B505:AI505,VERİ!$V$2)</f>
        <v>0</v>
      </c>
      <c r="AM505" s="6">
        <f>IF(A505="","",VERİ!E505)</f>
      </c>
      <c r="AN505" s="7">
        <f t="shared" si="29"/>
      </c>
      <c r="AO505" s="8">
        <f t="shared" si="30"/>
      </c>
      <c r="AP505" s="8">
        <f t="shared" si="31"/>
      </c>
      <c r="AQ505" s="8">
        <f t="shared" si="32"/>
      </c>
    </row>
    <row r="506" spans="1:43" ht="18" customHeight="1">
      <c r="A506" s="4"/>
      <c r="B506" s="4"/>
      <c r="C506" s="4"/>
      <c r="D506" s="4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5">
        <f>COUNTIF(B506:AI506,VERİ!$AA$2)</f>
        <v>0</v>
      </c>
      <c r="AK506" s="5">
        <f>COUNTIF(B506:AI506,VERİ!$AF$2)</f>
        <v>0</v>
      </c>
      <c r="AL506" s="5">
        <f>COUNTIF(B506:AI506,VERİ!$V$2)</f>
        <v>0</v>
      </c>
      <c r="AM506" s="6">
        <f>IF(A506="","",VERİ!E506)</f>
      </c>
      <c r="AN506" s="7">
        <f t="shared" si="29"/>
      </c>
      <c r="AO506" s="8">
        <f t="shared" si="30"/>
      </c>
      <c r="AP506" s="8">
        <f t="shared" si="31"/>
      </c>
      <c r="AQ506" s="8">
        <f t="shared" si="32"/>
      </c>
    </row>
    <row r="507" spans="1:43" ht="18" customHeight="1">
      <c r="A507" s="4"/>
      <c r="B507" s="4"/>
      <c r="C507" s="4"/>
      <c r="D507" s="4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5">
        <f>COUNTIF(B507:AI507,VERİ!$AA$2)</f>
        <v>0</v>
      </c>
      <c r="AK507" s="5">
        <f>COUNTIF(B507:AI507,VERİ!$AF$2)</f>
        <v>0</v>
      </c>
      <c r="AL507" s="5">
        <f>COUNTIF(B507:AI507,VERİ!$V$2)</f>
        <v>0</v>
      </c>
      <c r="AM507" s="6">
        <f>IF(A507="","",VERİ!E507)</f>
      </c>
      <c r="AN507" s="7">
        <f t="shared" si="29"/>
      </c>
      <c r="AO507" s="8">
        <f t="shared" si="30"/>
      </c>
      <c r="AP507" s="8">
        <f t="shared" si="31"/>
      </c>
      <c r="AQ507" s="8">
        <f t="shared" si="32"/>
      </c>
    </row>
    <row r="508" spans="1:43" ht="18" customHeight="1">
      <c r="A508" s="4"/>
      <c r="B508" s="4"/>
      <c r="C508" s="4"/>
      <c r="D508" s="4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5">
        <f>COUNTIF(B508:AI508,VERİ!$AA$2)</f>
        <v>0</v>
      </c>
      <c r="AK508" s="5">
        <f>COUNTIF(B508:AI508,VERİ!$AF$2)</f>
        <v>0</v>
      </c>
      <c r="AL508" s="5">
        <f>COUNTIF(B508:AI508,VERİ!$V$2)</f>
        <v>0</v>
      </c>
      <c r="AM508" s="6">
        <f>IF(A508="","",VERİ!E508)</f>
      </c>
      <c r="AN508" s="7">
        <f t="shared" si="29"/>
      </c>
      <c r="AO508" s="8">
        <f t="shared" si="30"/>
      </c>
      <c r="AP508" s="8">
        <f t="shared" si="31"/>
      </c>
      <c r="AQ508" s="8">
        <f t="shared" si="32"/>
      </c>
    </row>
    <row r="509" spans="1:43" ht="18" customHeight="1">
      <c r="A509" s="4"/>
      <c r="B509" s="4"/>
      <c r="C509" s="4"/>
      <c r="D509" s="4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5">
        <f>COUNTIF(B509:AI509,VERİ!$AA$2)</f>
        <v>0</v>
      </c>
      <c r="AK509" s="5">
        <f>COUNTIF(B509:AI509,VERİ!$AF$2)</f>
        <v>0</v>
      </c>
      <c r="AL509" s="5">
        <f>COUNTIF(B509:AI509,VERİ!$V$2)</f>
        <v>0</v>
      </c>
      <c r="AM509" s="6">
        <f>IF(A509="","",VERİ!E509)</f>
      </c>
      <c r="AN509" s="7">
        <f t="shared" si="29"/>
      </c>
      <c r="AO509" s="8">
        <f t="shared" si="30"/>
      </c>
      <c r="AP509" s="8">
        <f t="shared" si="31"/>
      </c>
      <c r="AQ509" s="8">
        <f t="shared" si="32"/>
      </c>
    </row>
    <row r="510" spans="1:43" ht="18" customHeight="1">
      <c r="A510" s="4"/>
      <c r="B510" s="4"/>
      <c r="C510" s="4"/>
      <c r="D510" s="4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5">
        <f>COUNTIF(B510:AI510,VERİ!$AA$2)</f>
        <v>0</v>
      </c>
      <c r="AK510" s="5">
        <f>COUNTIF(B510:AI510,VERİ!$AF$2)</f>
        <v>0</v>
      </c>
      <c r="AL510" s="5">
        <f>COUNTIF(B510:AI510,VERİ!$V$2)</f>
        <v>0</v>
      </c>
      <c r="AM510" s="6">
        <f>IF(A510="","",VERİ!E510)</f>
      </c>
      <c r="AN510" s="7">
        <f t="shared" si="29"/>
      </c>
      <c r="AO510" s="8">
        <f t="shared" si="30"/>
      </c>
      <c r="AP510" s="8">
        <f t="shared" si="31"/>
      </c>
      <c r="AQ510" s="8">
        <f t="shared" si="32"/>
      </c>
    </row>
    <row r="511" spans="1:43" ht="18" customHeight="1">
      <c r="A511" s="4"/>
      <c r="B511" s="4"/>
      <c r="C511" s="4"/>
      <c r="D511" s="4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5">
        <f>COUNTIF(B511:AI511,VERİ!$AA$2)</f>
        <v>0</v>
      </c>
      <c r="AK511" s="5">
        <f>COUNTIF(B511:AI511,VERİ!$AF$2)</f>
        <v>0</v>
      </c>
      <c r="AL511" s="5">
        <f>COUNTIF(B511:AI511,VERİ!$V$2)</f>
        <v>0</v>
      </c>
      <c r="AM511" s="6">
        <f>IF(A511="","",VERİ!E511)</f>
      </c>
      <c r="AN511" s="7">
        <f t="shared" si="29"/>
      </c>
      <c r="AO511" s="8">
        <f t="shared" si="30"/>
      </c>
      <c r="AP511" s="8">
        <f t="shared" si="31"/>
      </c>
      <c r="AQ511" s="8">
        <f t="shared" si="32"/>
      </c>
    </row>
    <row r="512" spans="1:43" ht="18" customHeight="1">
      <c r="A512" s="4"/>
      <c r="B512" s="4"/>
      <c r="C512" s="4"/>
      <c r="D512" s="4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5">
        <f>COUNTIF(B512:AI512,VERİ!$AA$2)</f>
        <v>0</v>
      </c>
      <c r="AK512" s="5">
        <f>COUNTIF(B512:AI512,VERİ!$AF$2)</f>
        <v>0</v>
      </c>
      <c r="AL512" s="5">
        <f>COUNTIF(B512:AI512,VERİ!$V$2)</f>
        <v>0</v>
      </c>
      <c r="AM512" s="6">
        <f>IF(A512="","",VERİ!E512)</f>
      </c>
      <c r="AN512" s="7">
        <f t="shared" si="29"/>
      </c>
      <c r="AO512" s="8">
        <f t="shared" si="30"/>
      </c>
      <c r="AP512" s="8">
        <f t="shared" si="31"/>
      </c>
      <c r="AQ512" s="8">
        <f t="shared" si="32"/>
      </c>
    </row>
    <row r="513" spans="1:43" ht="18" customHeight="1">
      <c r="A513" s="4"/>
      <c r="B513" s="4"/>
      <c r="C513" s="4"/>
      <c r="D513" s="4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5">
        <f>COUNTIF(B513:AI513,VERİ!$AA$2)</f>
        <v>0</v>
      </c>
      <c r="AK513" s="5">
        <f>COUNTIF(B513:AI513,VERİ!$AF$2)</f>
        <v>0</v>
      </c>
      <c r="AL513" s="5">
        <f>COUNTIF(B513:AI513,VERİ!$V$2)</f>
        <v>0</v>
      </c>
      <c r="AM513" s="6">
        <f>IF(A513="","",VERİ!E513)</f>
      </c>
      <c r="AN513" s="7">
        <f t="shared" si="29"/>
      </c>
      <c r="AO513" s="8">
        <f t="shared" si="30"/>
      </c>
      <c r="AP513" s="8">
        <f t="shared" si="31"/>
      </c>
      <c r="AQ513" s="8">
        <f t="shared" si="32"/>
      </c>
    </row>
    <row r="514" spans="1:43" ht="18" customHeight="1">
      <c r="A514" s="4"/>
      <c r="B514" s="4"/>
      <c r="C514" s="4"/>
      <c r="D514" s="4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5">
        <f>COUNTIF(B514:AI514,VERİ!$AA$2)</f>
        <v>0</v>
      </c>
      <c r="AK514" s="5">
        <f>COUNTIF(B514:AI514,VERİ!$AF$2)</f>
        <v>0</v>
      </c>
      <c r="AL514" s="5">
        <f>COUNTIF(B514:AI514,VERİ!$V$2)</f>
        <v>0</v>
      </c>
      <c r="AM514" s="6">
        <f>IF(A514="","",VERİ!E514)</f>
      </c>
      <c r="AN514" s="7">
        <f t="shared" si="29"/>
      </c>
      <c r="AO514" s="8">
        <f t="shared" si="30"/>
      </c>
      <c r="AP514" s="8">
        <f t="shared" si="31"/>
      </c>
      <c r="AQ514" s="8">
        <f t="shared" si="32"/>
      </c>
    </row>
    <row r="515" spans="1:43" ht="18" customHeight="1">
      <c r="A515" s="4"/>
      <c r="B515" s="4"/>
      <c r="C515" s="4"/>
      <c r="D515" s="4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5">
        <f>COUNTIF(B515:AI515,VERİ!$AA$2)</f>
        <v>0</v>
      </c>
      <c r="AK515" s="5">
        <f>COUNTIF(B515:AI515,VERİ!$AF$2)</f>
        <v>0</v>
      </c>
      <c r="AL515" s="5">
        <f>COUNTIF(B515:AI515,VERİ!$V$2)</f>
        <v>0</v>
      </c>
      <c r="AM515" s="6">
        <f>IF(A515="","",VERİ!E515)</f>
      </c>
      <c r="AN515" s="7">
        <f t="shared" si="29"/>
      </c>
      <c r="AO515" s="8">
        <f t="shared" si="30"/>
      </c>
      <c r="AP515" s="8">
        <f t="shared" si="31"/>
      </c>
      <c r="AQ515" s="8">
        <f t="shared" si="32"/>
      </c>
    </row>
    <row r="516" spans="1:43" ht="18" customHeight="1">
      <c r="A516" s="4"/>
      <c r="B516" s="4"/>
      <c r="C516" s="4"/>
      <c r="D516" s="4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5">
        <f>COUNTIF(B516:AI516,VERİ!$AA$2)</f>
        <v>0</v>
      </c>
      <c r="AK516" s="5">
        <f>COUNTIF(B516:AI516,VERİ!$AF$2)</f>
        <v>0</v>
      </c>
      <c r="AL516" s="5">
        <f>COUNTIF(B516:AI516,VERİ!$V$2)</f>
        <v>0</v>
      </c>
      <c r="AM516" s="6">
        <f>IF(A516="","",VERİ!E516)</f>
      </c>
      <c r="AN516" s="7">
        <f t="shared" si="29"/>
      </c>
      <c r="AO516" s="8">
        <f t="shared" si="30"/>
      </c>
      <c r="AP516" s="8">
        <f t="shared" si="31"/>
      </c>
      <c r="AQ516" s="8">
        <f t="shared" si="32"/>
      </c>
    </row>
    <row r="517" spans="1:43" ht="18" customHeight="1">
      <c r="A517" s="4"/>
      <c r="B517" s="4"/>
      <c r="C517" s="4"/>
      <c r="D517" s="4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5">
        <f>COUNTIF(B517:AI517,VERİ!$AA$2)</f>
        <v>0</v>
      </c>
      <c r="AK517" s="5">
        <f>COUNTIF(B517:AI517,VERİ!$AF$2)</f>
        <v>0</v>
      </c>
      <c r="AL517" s="5">
        <f>COUNTIF(B517:AI517,VERİ!$V$2)</f>
        <v>0</v>
      </c>
      <c r="AM517" s="6">
        <f>IF(A517="","",VERİ!E517)</f>
      </c>
      <c r="AN517" s="7">
        <f t="shared" si="29"/>
      </c>
      <c r="AO517" s="8">
        <f t="shared" si="30"/>
      </c>
      <c r="AP517" s="8">
        <f t="shared" si="31"/>
      </c>
      <c r="AQ517" s="8">
        <f t="shared" si="32"/>
      </c>
    </row>
    <row r="518" spans="1:43" ht="18" customHeight="1">
      <c r="A518" s="4"/>
      <c r="B518" s="4"/>
      <c r="C518" s="4"/>
      <c r="D518" s="4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5">
        <f>COUNTIF(B518:AI518,VERİ!$AA$2)</f>
        <v>0</v>
      </c>
      <c r="AK518" s="5">
        <f>COUNTIF(B518:AI518,VERİ!$AF$2)</f>
        <v>0</v>
      </c>
      <c r="AL518" s="5">
        <f>COUNTIF(B518:AI518,VERİ!$V$2)</f>
        <v>0</v>
      </c>
      <c r="AM518" s="6">
        <f>IF(A518="","",VERİ!E518)</f>
      </c>
      <c r="AN518" s="7">
        <f aca="true" t="shared" si="33" ref="AN518:AN581">IF(A518="","",ROUND(AL518*AM518/1,2))</f>
      </c>
      <c r="AO518" s="8">
        <f aca="true" t="shared" si="34" ref="AO518:AO581">IF(A518="","",ROUND(AN518*0.6/100,2))</f>
      </c>
      <c r="AP518" s="8">
        <f aca="true" t="shared" si="35" ref="AP518:AP581">IF(A518="","",AO518)</f>
      </c>
      <c r="AQ518" s="8">
        <f aca="true" t="shared" si="36" ref="AQ518:AQ581">IF(A518="","",ROUND(AN518-AP518,2))</f>
      </c>
    </row>
    <row r="519" spans="1:43" ht="18" customHeight="1">
      <c r="A519" s="4"/>
      <c r="B519" s="4"/>
      <c r="C519" s="4"/>
      <c r="D519" s="4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5">
        <f>COUNTIF(B519:AI519,VERİ!$AA$2)</f>
        <v>0</v>
      </c>
      <c r="AK519" s="5">
        <f>COUNTIF(B519:AI519,VERİ!$AF$2)</f>
        <v>0</v>
      </c>
      <c r="AL519" s="5">
        <f>COUNTIF(B519:AI519,VERİ!$V$2)</f>
        <v>0</v>
      </c>
      <c r="AM519" s="6">
        <f>IF(A519="","",VERİ!E519)</f>
      </c>
      <c r="AN519" s="7">
        <f t="shared" si="33"/>
      </c>
      <c r="AO519" s="8">
        <f t="shared" si="34"/>
      </c>
      <c r="AP519" s="8">
        <f t="shared" si="35"/>
      </c>
      <c r="AQ519" s="8">
        <f t="shared" si="36"/>
      </c>
    </row>
    <row r="520" spans="1:43" ht="18" customHeight="1">
      <c r="A520" s="4"/>
      <c r="B520" s="4"/>
      <c r="C520" s="4"/>
      <c r="D520" s="4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5">
        <f>COUNTIF(B520:AI520,VERİ!$AA$2)</f>
        <v>0</v>
      </c>
      <c r="AK520" s="5">
        <f>COUNTIF(B520:AI520,VERİ!$AF$2)</f>
        <v>0</v>
      </c>
      <c r="AL520" s="5">
        <f>COUNTIF(B520:AI520,VERİ!$V$2)</f>
        <v>0</v>
      </c>
      <c r="AM520" s="6">
        <f>IF(A520="","",VERİ!E520)</f>
      </c>
      <c r="AN520" s="7">
        <f t="shared" si="33"/>
      </c>
      <c r="AO520" s="8">
        <f t="shared" si="34"/>
      </c>
      <c r="AP520" s="8">
        <f t="shared" si="35"/>
      </c>
      <c r="AQ520" s="8">
        <f t="shared" si="36"/>
      </c>
    </row>
    <row r="521" spans="1:43" ht="18" customHeight="1">
      <c r="A521" s="4"/>
      <c r="B521" s="4"/>
      <c r="C521" s="4"/>
      <c r="D521" s="4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5">
        <f>COUNTIF(B521:AI521,VERİ!$AA$2)</f>
        <v>0</v>
      </c>
      <c r="AK521" s="5">
        <f>COUNTIF(B521:AI521,VERİ!$AF$2)</f>
        <v>0</v>
      </c>
      <c r="AL521" s="5">
        <f>COUNTIF(B521:AI521,VERİ!$V$2)</f>
        <v>0</v>
      </c>
      <c r="AM521" s="6">
        <f>IF(A521="","",VERİ!E521)</f>
      </c>
      <c r="AN521" s="7">
        <f t="shared" si="33"/>
      </c>
      <c r="AO521" s="8">
        <f t="shared" si="34"/>
      </c>
      <c r="AP521" s="8">
        <f t="shared" si="35"/>
      </c>
      <c r="AQ521" s="8">
        <f t="shared" si="36"/>
      </c>
    </row>
    <row r="522" spans="1:43" ht="18" customHeight="1">
      <c r="A522" s="4"/>
      <c r="B522" s="4"/>
      <c r="C522" s="4"/>
      <c r="D522" s="4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5">
        <f>COUNTIF(B522:AI522,VERİ!$AA$2)</f>
        <v>0</v>
      </c>
      <c r="AK522" s="5">
        <f>COUNTIF(B522:AI522,VERİ!$AF$2)</f>
        <v>0</v>
      </c>
      <c r="AL522" s="5">
        <f>COUNTIF(B522:AI522,VERİ!$V$2)</f>
        <v>0</v>
      </c>
      <c r="AM522" s="6">
        <f>IF(A522="","",VERİ!E522)</f>
      </c>
      <c r="AN522" s="7">
        <f t="shared" si="33"/>
      </c>
      <c r="AO522" s="8">
        <f t="shared" si="34"/>
      </c>
      <c r="AP522" s="8">
        <f t="shared" si="35"/>
      </c>
      <c r="AQ522" s="8">
        <f t="shared" si="36"/>
      </c>
    </row>
    <row r="523" spans="1:43" ht="18" customHeight="1">
      <c r="A523" s="4"/>
      <c r="B523" s="4"/>
      <c r="C523" s="4"/>
      <c r="D523" s="4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5">
        <f>COUNTIF(B523:AI523,VERİ!$AA$2)</f>
        <v>0</v>
      </c>
      <c r="AK523" s="5">
        <f>COUNTIF(B523:AI523,VERİ!$AF$2)</f>
        <v>0</v>
      </c>
      <c r="AL523" s="5">
        <f>COUNTIF(B523:AI523,VERİ!$V$2)</f>
        <v>0</v>
      </c>
      <c r="AM523" s="6">
        <f>IF(A523="","",VERİ!E523)</f>
      </c>
      <c r="AN523" s="7">
        <f t="shared" si="33"/>
      </c>
      <c r="AO523" s="8">
        <f t="shared" si="34"/>
      </c>
      <c r="AP523" s="8">
        <f t="shared" si="35"/>
      </c>
      <c r="AQ523" s="8">
        <f t="shared" si="36"/>
      </c>
    </row>
    <row r="524" spans="1:43" ht="18" customHeight="1">
      <c r="A524" s="4"/>
      <c r="B524" s="4"/>
      <c r="C524" s="4"/>
      <c r="D524" s="4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5">
        <f>COUNTIF(B524:AI524,VERİ!$AA$2)</f>
        <v>0</v>
      </c>
      <c r="AK524" s="5">
        <f>COUNTIF(B524:AI524,VERİ!$AF$2)</f>
        <v>0</v>
      </c>
      <c r="AL524" s="5">
        <f>COUNTIF(B524:AI524,VERİ!$V$2)</f>
        <v>0</v>
      </c>
      <c r="AM524" s="6">
        <f>IF(A524="","",VERİ!E524)</f>
      </c>
      <c r="AN524" s="7">
        <f t="shared" si="33"/>
      </c>
      <c r="AO524" s="8">
        <f t="shared" si="34"/>
      </c>
      <c r="AP524" s="8">
        <f t="shared" si="35"/>
      </c>
      <c r="AQ524" s="8">
        <f t="shared" si="36"/>
      </c>
    </row>
    <row r="525" spans="1:43" ht="18" customHeight="1">
      <c r="A525" s="4"/>
      <c r="B525" s="4"/>
      <c r="C525" s="4"/>
      <c r="D525" s="4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5">
        <f>COUNTIF(B525:AI525,VERİ!$AA$2)</f>
        <v>0</v>
      </c>
      <c r="AK525" s="5">
        <f>COUNTIF(B525:AI525,VERİ!$AF$2)</f>
        <v>0</v>
      </c>
      <c r="AL525" s="5">
        <f>COUNTIF(B525:AI525,VERİ!$V$2)</f>
        <v>0</v>
      </c>
      <c r="AM525" s="6">
        <f>IF(A525="","",VERİ!E525)</f>
      </c>
      <c r="AN525" s="7">
        <f t="shared" si="33"/>
      </c>
      <c r="AO525" s="8">
        <f t="shared" si="34"/>
      </c>
      <c r="AP525" s="8">
        <f t="shared" si="35"/>
      </c>
      <c r="AQ525" s="8">
        <f t="shared" si="36"/>
      </c>
    </row>
    <row r="526" spans="1:43" ht="18" customHeight="1">
      <c r="A526" s="4"/>
      <c r="B526" s="4"/>
      <c r="C526" s="4"/>
      <c r="D526" s="4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5">
        <f>COUNTIF(B526:AI526,VERİ!$AA$2)</f>
        <v>0</v>
      </c>
      <c r="AK526" s="5">
        <f>COUNTIF(B526:AI526,VERİ!$AF$2)</f>
        <v>0</v>
      </c>
      <c r="AL526" s="5">
        <f>COUNTIF(B526:AI526,VERİ!$V$2)</f>
        <v>0</v>
      </c>
      <c r="AM526" s="6">
        <f>IF(A526="","",VERİ!E526)</f>
      </c>
      <c r="AN526" s="7">
        <f t="shared" si="33"/>
      </c>
      <c r="AO526" s="8">
        <f t="shared" si="34"/>
      </c>
      <c r="AP526" s="8">
        <f t="shared" si="35"/>
      </c>
      <c r="AQ526" s="8">
        <f t="shared" si="36"/>
      </c>
    </row>
    <row r="527" spans="1:43" ht="18" customHeight="1">
      <c r="A527" s="4"/>
      <c r="B527" s="4"/>
      <c r="C527" s="4"/>
      <c r="D527" s="4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5">
        <f>COUNTIF(B527:AI527,VERİ!$AA$2)</f>
        <v>0</v>
      </c>
      <c r="AK527" s="5">
        <f>COUNTIF(B527:AI527,VERİ!$AF$2)</f>
        <v>0</v>
      </c>
      <c r="AL527" s="5">
        <f>COUNTIF(B527:AI527,VERİ!$V$2)</f>
        <v>0</v>
      </c>
      <c r="AM527" s="6">
        <f>IF(A527="","",VERİ!E527)</f>
      </c>
      <c r="AN527" s="7">
        <f t="shared" si="33"/>
      </c>
      <c r="AO527" s="8">
        <f t="shared" si="34"/>
      </c>
      <c r="AP527" s="8">
        <f t="shared" si="35"/>
      </c>
      <c r="AQ527" s="8">
        <f t="shared" si="36"/>
      </c>
    </row>
    <row r="528" spans="1:43" ht="18" customHeight="1">
      <c r="A528" s="4"/>
      <c r="B528" s="4"/>
      <c r="C528" s="4"/>
      <c r="D528" s="4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5">
        <f>COUNTIF(B528:AI528,VERİ!$AA$2)</f>
        <v>0</v>
      </c>
      <c r="AK528" s="5">
        <f>COUNTIF(B528:AI528,VERİ!$AF$2)</f>
        <v>0</v>
      </c>
      <c r="AL528" s="5">
        <f>COUNTIF(B528:AI528,VERİ!$V$2)</f>
        <v>0</v>
      </c>
      <c r="AM528" s="6">
        <f>IF(A528="","",VERİ!E528)</f>
      </c>
      <c r="AN528" s="7">
        <f t="shared" si="33"/>
      </c>
      <c r="AO528" s="8">
        <f t="shared" si="34"/>
      </c>
      <c r="AP528" s="8">
        <f t="shared" si="35"/>
      </c>
      <c r="AQ528" s="8">
        <f t="shared" si="36"/>
      </c>
    </row>
    <row r="529" spans="1:43" ht="18" customHeight="1">
      <c r="A529" s="4"/>
      <c r="B529" s="4"/>
      <c r="C529" s="4"/>
      <c r="D529" s="4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5">
        <f>COUNTIF(B529:AI529,VERİ!$AA$2)</f>
        <v>0</v>
      </c>
      <c r="AK529" s="5">
        <f>COUNTIF(B529:AI529,VERİ!$AF$2)</f>
        <v>0</v>
      </c>
      <c r="AL529" s="5">
        <f>COUNTIF(B529:AI529,VERİ!$V$2)</f>
        <v>0</v>
      </c>
      <c r="AM529" s="6">
        <f>IF(A529="","",VERİ!E529)</f>
      </c>
      <c r="AN529" s="7">
        <f t="shared" si="33"/>
      </c>
      <c r="AO529" s="8">
        <f t="shared" si="34"/>
      </c>
      <c r="AP529" s="8">
        <f t="shared" si="35"/>
      </c>
      <c r="AQ529" s="8">
        <f t="shared" si="36"/>
      </c>
    </row>
    <row r="530" spans="1:43" ht="18" customHeight="1">
      <c r="A530" s="4"/>
      <c r="B530" s="4"/>
      <c r="C530" s="4"/>
      <c r="D530" s="4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5">
        <f>COUNTIF(B530:AI530,VERİ!$AA$2)</f>
        <v>0</v>
      </c>
      <c r="AK530" s="5">
        <f>COUNTIF(B530:AI530,VERİ!$AF$2)</f>
        <v>0</v>
      </c>
      <c r="AL530" s="5">
        <f>COUNTIF(B530:AI530,VERİ!$V$2)</f>
        <v>0</v>
      </c>
      <c r="AM530" s="6">
        <f>IF(A530="","",VERİ!E530)</f>
      </c>
      <c r="AN530" s="7">
        <f t="shared" si="33"/>
      </c>
      <c r="AO530" s="8">
        <f t="shared" si="34"/>
      </c>
      <c r="AP530" s="8">
        <f t="shared" si="35"/>
      </c>
      <c r="AQ530" s="8">
        <f t="shared" si="36"/>
      </c>
    </row>
    <row r="531" spans="1:43" ht="18" customHeight="1">
      <c r="A531" s="4"/>
      <c r="B531" s="4"/>
      <c r="C531" s="4"/>
      <c r="D531" s="4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5">
        <f>COUNTIF(B531:AI531,VERİ!$AA$2)</f>
        <v>0</v>
      </c>
      <c r="AK531" s="5">
        <f>COUNTIF(B531:AI531,VERİ!$AF$2)</f>
        <v>0</v>
      </c>
      <c r="AL531" s="5">
        <f>COUNTIF(B531:AI531,VERİ!$V$2)</f>
        <v>0</v>
      </c>
      <c r="AM531" s="6">
        <f>IF(A531="","",VERİ!E531)</f>
      </c>
      <c r="AN531" s="7">
        <f t="shared" si="33"/>
      </c>
      <c r="AO531" s="8">
        <f t="shared" si="34"/>
      </c>
      <c r="AP531" s="8">
        <f t="shared" si="35"/>
      </c>
      <c r="AQ531" s="8">
        <f t="shared" si="36"/>
      </c>
    </row>
    <row r="532" spans="1:43" ht="18" customHeight="1">
      <c r="A532" s="4"/>
      <c r="B532" s="4"/>
      <c r="C532" s="4"/>
      <c r="D532" s="4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5">
        <f>COUNTIF(B532:AI532,VERİ!$AA$2)</f>
        <v>0</v>
      </c>
      <c r="AK532" s="5">
        <f>COUNTIF(B532:AI532,VERİ!$AF$2)</f>
        <v>0</v>
      </c>
      <c r="AL532" s="5">
        <f>COUNTIF(B532:AI532,VERİ!$V$2)</f>
        <v>0</v>
      </c>
      <c r="AM532" s="6">
        <f>IF(A532="","",VERİ!E532)</f>
      </c>
      <c r="AN532" s="7">
        <f t="shared" si="33"/>
      </c>
      <c r="AO532" s="8">
        <f t="shared" si="34"/>
      </c>
      <c r="AP532" s="8">
        <f t="shared" si="35"/>
      </c>
      <c r="AQ532" s="8">
        <f t="shared" si="36"/>
      </c>
    </row>
    <row r="533" spans="1:43" ht="18" customHeight="1">
      <c r="A533" s="4"/>
      <c r="B533" s="4"/>
      <c r="C533" s="4"/>
      <c r="D533" s="4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5">
        <f>COUNTIF(B533:AI533,VERİ!$AA$2)</f>
        <v>0</v>
      </c>
      <c r="AK533" s="5">
        <f>COUNTIF(B533:AI533,VERİ!$AF$2)</f>
        <v>0</v>
      </c>
      <c r="AL533" s="5">
        <f>COUNTIF(B533:AI533,VERİ!$V$2)</f>
        <v>0</v>
      </c>
      <c r="AM533" s="6">
        <f>IF(A533="","",VERİ!E533)</f>
      </c>
      <c r="AN533" s="7">
        <f t="shared" si="33"/>
      </c>
      <c r="AO533" s="8">
        <f t="shared" si="34"/>
      </c>
      <c r="AP533" s="8">
        <f t="shared" si="35"/>
      </c>
      <c r="AQ533" s="8">
        <f t="shared" si="36"/>
      </c>
    </row>
    <row r="534" spans="1:43" ht="18" customHeight="1">
      <c r="A534" s="4"/>
      <c r="B534" s="4"/>
      <c r="C534" s="4"/>
      <c r="D534" s="4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5">
        <f>COUNTIF(B534:AI534,VERİ!$AA$2)</f>
        <v>0</v>
      </c>
      <c r="AK534" s="5">
        <f>COUNTIF(B534:AI534,VERİ!$AF$2)</f>
        <v>0</v>
      </c>
      <c r="AL534" s="5">
        <f>COUNTIF(B534:AI534,VERİ!$V$2)</f>
        <v>0</v>
      </c>
      <c r="AM534" s="6">
        <f>IF(A534="","",VERİ!E534)</f>
      </c>
      <c r="AN534" s="7">
        <f t="shared" si="33"/>
      </c>
      <c r="AO534" s="8">
        <f t="shared" si="34"/>
      </c>
      <c r="AP534" s="8">
        <f t="shared" si="35"/>
      </c>
      <c r="AQ534" s="8">
        <f t="shared" si="36"/>
      </c>
    </row>
    <row r="535" spans="1:43" ht="18" customHeight="1">
      <c r="A535" s="4"/>
      <c r="B535" s="4"/>
      <c r="C535" s="4"/>
      <c r="D535" s="4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5">
        <f>COUNTIF(B535:AI535,VERİ!$AA$2)</f>
        <v>0</v>
      </c>
      <c r="AK535" s="5">
        <f>COUNTIF(B535:AI535,VERİ!$AF$2)</f>
        <v>0</v>
      </c>
      <c r="AL535" s="5">
        <f>COUNTIF(B535:AI535,VERİ!$V$2)</f>
        <v>0</v>
      </c>
      <c r="AM535" s="6">
        <f>IF(A535="","",VERİ!E535)</f>
      </c>
      <c r="AN535" s="7">
        <f t="shared" si="33"/>
      </c>
      <c r="AO535" s="8">
        <f t="shared" si="34"/>
      </c>
      <c r="AP535" s="8">
        <f t="shared" si="35"/>
      </c>
      <c r="AQ535" s="8">
        <f t="shared" si="36"/>
      </c>
    </row>
    <row r="536" spans="1:43" ht="18" customHeight="1">
      <c r="A536" s="4"/>
      <c r="B536" s="4"/>
      <c r="C536" s="4"/>
      <c r="D536" s="4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5">
        <f>COUNTIF(B536:AI536,VERİ!$AA$2)</f>
        <v>0</v>
      </c>
      <c r="AK536" s="5">
        <f>COUNTIF(B536:AI536,VERİ!$AF$2)</f>
        <v>0</v>
      </c>
      <c r="AL536" s="5">
        <f>COUNTIF(B536:AI536,VERİ!$V$2)</f>
        <v>0</v>
      </c>
      <c r="AM536" s="6">
        <f>IF(A536="","",VERİ!E536)</f>
      </c>
      <c r="AN536" s="7">
        <f t="shared" si="33"/>
      </c>
      <c r="AO536" s="8">
        <f t="shared" si="34"/>
      </c>
      <c r="AP536" s="8">
        <f t="shared" si="35"/>
      </c>
      <c r="AQ536" s="8">
        <f t="shared" si="36"/>
      </c>
    </row>
    <row r="537" spans="1:43" ht="18" customHeight="1">
      <c r="A537" s="4"/>
      <c r="B537" s="4"/>
      <c r="C537" s="4"/>
      <c r="D537" s="4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5">
        <f>COUNTIF(B537:AI537,VERİ!$AA$2)</f>
        <v>0</v>
      </c>
      <c r="AK537" s="5">
        <f>COUNTIF(B537:AI537,VERİ!$AF$2)</f>
        <v>0</v>
      </c>
      <c r="AL537" s="5">
        <f>COUNTIF(B537:AI537,VERİ!$V$2)</f>
        <v>0</v>
      </c>
      <c r="AM537" s="6">
        <f>IF(A537="","",VERİ!E537)</f>
      </c>
      <c r="AN537" s="7">
        <f t="shared" si="33"/>
      </c>
      <c r="AO537" s="8">
        <f t="shared" si="34"/>
      </c>
      <c r="AP537" s="8">
        <f t="shared" si="35"/>
      </c>
      <c r="AQ537" s="8">
        <f t="shared" si="36"/>
      </c>
    </row>
    <row r="538" spans="1:43" ht="18" customHeight="1">
      <c r="A538" s="4"/>
      <c r="B538" s="4"/>
      <c r="C538" s="4"/>
      <c r="D538" s="4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5">
        <f>COUNTIF(B538:AI538,VERİ!$AA$2)</f>
        <v>0</v>
      </c>
      <c r="AK538" s="5">
        <f>COUNTIF(B538:AI538,VERİ!$AF$2)</f>
        <v>0</v>
      </c>
      <c r="AL538" s="5">
        <f>COUNTIF(B538:AI538,VERİ!$V$2)</f>
        <v>0</v>
      </c>
      <c r="AM538" s="6">
        <f>IF(A538="","",VERİ!E538)</f>
      </c>
      <c r="AN538" s="7">
        <f t="shared" si="33"/>
      </c>
      <c r="AO538" s="8">
        <f t="shared" si="34"/>
      </c>
      <c r="AP538" s="8">
        <f t="shared" si="35"/>
      </c>
      <c r="AQ538" s="8">
        <f t="shared" si="36"/>
      </c>
    </row>
    <row r="539" spans="1:43" ht="18" customHeight="1">
      <c r="A539" s="4"/>
      <c r="B539" s="4"/>
      <c r="C539" s="4"/>
      <c r="D539" s="4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5">
        <f>COUNTIF(B539:AI539,VERİ!$AA$2)</f>
        <v>0</v>
      </c>
      <c r="AK539" s="5">
        <f>COUNTIF(B539:AI539,VERİ!$AF$2)</f>
        <v>0</v>
      </c>
      <c r="AL539" s="5">
        <f>COUNTIF(B539:AI539,VERİ!$V$2)</f>
        <v>0</v>
      </c>
      <c r="AM539" s="6">
        <f>IF(A539="","",VERİ!E539)</f>
      </c>
      <c r="AN539" s="7">
        <f t="shared" si="33"/>
      </c>
      <c r="AO539" s="8">
        <f t="shared" si="34"/>
      </c>
      <c r="AP539" s="8">
        <f t="shared" si="35"/>
      </c>
      <c r="AQ539" s="8">
        <f t="shared" si="36"/>
      </c>
    </row>
    <row r="540" spans="1:43" ht="18" customHeight="1">
      <c r="A540" s="4"/>
      <c r="B540" s="4"/>
      <c r="C540" s="4"/>
      <c r="D540" s="4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5">
        <f>COUNTIF(B540:AI540,VERİ!$AA$2)</f>
        <v>0</v>
      </c>
      <c r="AK540" s="5">
        <f>COUNTIF(B540:AI540,VERİ!$AF$2)</f>
        <v>0</v>
      </c>
      <c r="AL540" s="5">
        <f>COUNTIF(B540:AI540,VERİ!$V$2)</f>
        <v>0</v>
      </c>
      <c r="AM540" s="6">
        <f>IF(A540="","",VERİ!E540)</f>
      </c>
      <c r="AN540" s="7">
        <f t="shared" si="33"/>
      </c>
      <c r="AO540" s="8">
        <f t="shared" si="34"/>
      </c>
      <c r="AP540" s="8">
        <f t="shared" si="35"/>
      </c>
      <c r="AQ540" s="8">
        <f t="shared" si="36"/>
      </c>
    </row>
    <row r="541" spans="1:43" ht="18" customHeight="1">
      <c r="A541" s="4"/>
      <c r="B541" s="4"/>
      <c r="C541" s="4"/>
      <c r="D541" s="4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5">
        <f>COUNTIF(B541:AI541,VERİ!$AA$2)</f>
        <v>0</v>
      </c>
      <c r="AK541" s="5">
        <f>COUNTIF(B541:AI541,VERİ!$AF$2)</f>
        <v>0</v>
      </c>
      <c r="AL541" s="5">
        <f>COUNTIF(B541:AI541,VERİ!$V$2)</f>
        <v>0</v>
      </c>
      <c r="AM541" s="6">
        <f>IF(A541="","",VERİ!E541)</f>
      </c>
      <c r="AN541" s="7">
        <f t="shared" si="33"/>
      </c>
      <c r="AO541" s="8">
        <f t="shared" si="34"/>
      </c>
      <c r="AP541" s="8">
        <f t="shared" si="35"/>
      </c>
      <c r="AQ541" s="8">
        <f t="shared" si="36"/>
      </c>
    </row>
    <row r="542" spans="1:43" ht="18" customHeight="1">
      <c r="A542" s="4"/>
      <c r="B542" s="4"/>
      <c r="C542" s="4"/>
      <c r="D542" s="4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5">
        <f>COUNTIF(B542:AI542,VERİ!$AA$2)</f>
        <v>0</v>
      </c>
      <c r="AK542" s="5">
        <f>COUNTIF(B542:AI542,VERİ!$AF$2)</f>
        <v>0</v>
      </c>
      <c r="AL542" s="5">
        <f>COUNTIF(B542:AI542,VERİ!$V$2)</f>
        <v>0</v>
      </c>
      <c r="AM542" s="6">
        <f>IF(A542="","",VERİ!E542)</f>
      </c>
      <c r="AN542" s="7">
        <f t="shared" si="33"/>
      </c>
      <c r="AO542" s="8">
        <f t="shared" si="34"/>
      </c>
      <c r="AP542" s="8">
        <f t="shared" si="35"/>
      </c>
      <c r="AQ542" s="8">
        <f t="shared" si="36"/>
      </c>
    </row>
    <row r="543" spans="1:43" ht="18" customHeight="1">
      <c r="A543" s="4"/>
      <c r="B543" s="4"/>
      <c r="C543" s="4"/>
      <c r="D543" s="4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5">
        <f>COUNTIF(B543:AI543,VERİ!$AA$2)</f>
        <v>0</v>
      </c>
      <c r="AK543" s="5">
        <f>COUNTIF(B543:AI543,VERİ!$AF$2)</f>
        <v>0</v>
      </c>
      <c r="AL543" s="5">
        <f>COUNTIF(B543:AI543,VERİ!$V$2)</f>
        <v>0</v>
      </c>
      <c r="AM543" s="6">
        <f>IF(A543="","",VERİ!E543)</f>
      </c>
      <c r="AN543" s="7">
        <f t="shared" si="33"/>
      </c>
      <c r="AO543" s="8">
        <f t="shared" si="34"/>
      </c>
      <c r="AP543" s="8">
        <f t="shared" si="35"/>
      </c>
      <c r="AQ543" s="8">
        <f t="shared" si="36"/>
      </c>
    </row>
    <row r="544" spans="1:43" ht="18" customHeight="1">
      <c r="A544" s="4"/>
      <c r="B544" s="4"/>
      <c r="C544" s="4"/>
      <c r="D544" s="4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5">
        <f>COUNTIF(B544:AI544,VERİ!$AA$2)</f>
        <v>0</v>
      </c>
      <c r="AK544" s="5">
        <f>COUNTIF(B544:AI544,VERİ!$AF$2)</f>
        <v>0</v>
      </c>
      <c r="AL544" s="5">
        <f>COUNTIF(B544:AI544,VERİ!$V$2)</f>
        <v>0</v>
      </c>
      <c r="AM544" s="6">
        <f>IF(A544="","",VERİ!E544)</f>
      </c>
      <c r="AN544" s="7">
        <f t="shared" si="33"/>
      </c>
      <c r="AO544" s="8">
        <f t="shared" si="34"/>
      </c>
      <c r="AP544" s="8">
        <f t="shared" si="35"/>
      </c>
      <c r="AQ544" s="8">
        <f t="shared" si="36"/>
      </c>
    </row>
    <row r="545" spans="1:43" ht="18" customHeight="1">
      <c r="A545" s="4"/>
      <c r="B545" s="4"/>
      <c r="C545" s="4"/>
      <c r="D545" s="4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5">
        <f>COUNTIF(B545:AI545,VERİ!$AA$2)</f>
        <v>0</v>
      </c>
      <c r="AK545" s="5">
        <f>COUNTIF(B545:AI545,VERİ!$AF$2)</f>
        <v>0</v>
      </c>
      <c r="AL545" s="5">
        <f>COUNTIF(B545:AI545,VERİ!$V$2)</f>
        <v>0</v>
      </c>
      <c r="AM545" s="6">
        <f>IF(A545="","",VERİ!E545)</f>
      </c>
      <c r="AN545" s="7">
        <f t="shared" si="33"/>
      </c>
      <c r="AO545" s="8">
        <f t="shared" si="34"/>
      </c>
      <c r="AP545" s="8">
        <f t="shared" si="35"/>
      </c>
      <c r="AQ545" s="8">
        <f t="shared" si="36"/>
      </c>
    </row>
    <row r="546" spans="1:43" ht="18" customHeight="1">
      <c r="A546" s="4"/>
      <c r="B546" s="4"/>
      <c r="C546" s="4"/>
      <c r="D546" s="4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5">
        <f>COUNTIF(B546:AI546,VERİ!$AA$2)</f>
        <v>0</v>
      </c>
      <c r="AK546" s="5">
        <f>COUNTIF(B546:AI546,VERİ!$AF$2)</f>
        <v>0</v>
      </c>
      <c r="AL546" s="5">
        <f>COUNTIF(B546:AI546,VERİ!$V$2)</f>
        <v>0</v>
      </c>
      <c r="AM546" s="6">
        <f>IF(A546="","",VERİ!E546)</f>
      </c>
      <c r="AN546" s="7">
        <f t="shared" si="33"/>
      </c>
      <c r="AO546" s="8">
        <f t="shared" si="34"/>
      </c>
      <c r="AP546" s="8">
        <f t="shared" si="35"/>
      </c>
      <c r="AQ546" s="8">
        <f t="shared" si="36"/>
      </c>
    </row>
    <row r="547" spans="1:43" ht="18" customHeight="1">
      <c r="A547" s="4"/>
      <c r="B547" s="4"/>
      <c r="C547" s="4"/>
      <c r="D547" s="4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5">
        <f>COUNTIF(B547:AI547,VERİ!$AA$2)</f>
        <v>0</v>
      </c>
      <c r="AK547" s="5">
        <f>COUNTIF(B547:AI547,VERİ!$AF$2)</f>
        <v>0</v>
      </c>
      <c r="AL547" s="5">
        <f>COUNTIF(B547:AI547,VERİ!$V$2)</f>
        <v>0</v>
      </c>
      <c r="AM547" s="6">
        <f>IF(A547="","",VERİ!E547)</f>
      </c>
      <c r="AN547" s="7">
        <f t="shared" si="33"/>
      </c>
      <c r="AO547" s="8">
        <f t="shared" si="34"/>
      </c>
      <c r="AP547" s="8">
        <f t="shared" si="35"/>
      </c>
      <c r="AQ547" s="8">
        <f t="shared" si="36"/>
      </c>
    </row>
    <row r="548" spans="1:43" ht="18" customHeight="1">
      <c r="A548" s="4"/>
      <c r="B548" s="4"/>
      <c r="C548" s="4"/>
      <c r="D548" s="4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5">
        <f>COUNTIF(B548:AI548,VERİ!$AA$2)</f>
        <v>0</v>
      </c>
      <c r="AK548" s="5">
        <f>COUNTIF(B548:AI548,VERİ!$AF$2)</f>
        <v>0</v>
      </c>
      <c r="AL548" s="5">
        <f>COUNTIF(B548:AI548,VERİ!$V$2)</f>
        <v>0</v>
      </c>
      <c r="AM548" s="6">
        <f>IF(A548="","",VERİ!E548)</f>
      </c>
      <c r="AN548" s="7">
        <f t="shared" si="33"/>
      </c>
      <c r="AO548" s="8">
        <f t="shared" si="34"/>
      </c>
      <c r="AP548" s="8">
        <f t="shared" si="35"/>
      </c>
      <c r="AQ548" s="8">
        <f t="shared" si="36"/>
      </c>
    </row>
    <row r="549" spans="1:43" ht="18" customHeight="1">
      <c r="A549" s="4"/>
      <c r="B549" s="4"/>
      <c r="C549" s="4"/>
      <c r="D549" s="4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5">
        <f>COUNTIF(B549:AI549,VERİ!$AA$2)</f>
        <v>0</v>
      </c>
      <c r="AK549" s="5">
        <f>COUNTIF(B549:AI549,VERİ!$AF$2)</f>
        <v>0</v>
      </c>
      <c r="AL549" s="5">
        <f>COUNTIF(B549:AI549,VERİ!$V$2)</f>
        <v>0</v>
      </c>
      <c r="AM549" s="6">
        <f>IF(A549="","",VERİ!E549)</f>
      </c>
      <c r="AN549" s="7">
        <f t="shared" si="33"/>
      </c>
      <c r="AO549" s="8">
        <f t="shared" si="34"/>
      </c>
      <c r="AP549" s="8">
        <f t="shared" si="35"/>
      </c>
      <c r="AQ549" s="8">
        <f t="shared" si="36"/>
      </c>
    </row>
    <row r="550" spans="1:43" ht="18" customHeight="1">
      <c r="A550" s="4"/>
      <c r="B550" s="4"/>
      <c r="C550" s="4"/>
      <c r="D550" s="4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5">
        <f>COUNTIF(B550:AI550,VERİ!$AA$2)</f>
        <v>0</v>
      </c>
      <c r="AK550" s="5">
        <f>COUNTIF(B550:AI550,VERİ!$AF$2)</f>
        <v>0</v>
      </c>
      <c r="AL550" s="5">
        <f>COUNTIF(B550:AI550,VERİ!$V$2)</f>
        <v>0</v>
      </c>
      <c r="AM550" s="6">
        <f>IF(A550="","",VERİ!E550)</f>
      </c>
      <c r="AN550" s="7">
        <f t="shared" si="33"/>
      </c>
      <c r="AO550" s="8">
        <f t="shared" si="34"/>
      </c>
      <c r="AP550" s="8">
        <f t="shared" si="35"/>
      </c>
      <c r="AQ550" s="8">
        <f t="shared" si="36"/>
      </c>
    </row>
    <row r="551" spans="1:43" ht="18" customHeight="1">
      <c r="A551" s="4"/>
      <c r="B551" s="4"/>
      <c r="C551" s="4"/>
      <c r="D551" s="4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5">
        <f>COUNTIF(B551:AI551,VERİ!$AA$2)</f>
        <v>0</v>
      </c>
      <c r="AK551" s="5">
        <f>COUNTIF(B551:AI551,VERİ!$AF$2)</f>
        <v>0</v>
      </c>
      <c r="AL551" s="5">
        <f>COUNTIF(B551:AI551,VERİ!$V$2)</f>
        <v>0</v>
      </c>
      <c r="AM551" s="6">
        <f>IF(A551="","",VERİ!E551)</f>
      </c>
      <c r="AN551" s="7">
        <f t="shared" si="33"/>
      </c>
      <c r="AO551" s="8">
        <f t="shared" si="34"/>
      </c>
      <c r="AP551" s="8">
        <f t="shared" si="35"/>
      </c>
      <c r="AQ551" s="8">
        <f t="shared" si="36"/>
      </c>
    </row>
    <row r="552" spans="1:43" ht="18" customHeight="1">
      <c r="A552" s="4"/>
      <c r="B552" s="4"/>
      <c r="C552" s="4"/>
      <c r="D552" s="4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5">
        <f>COUNTIF(B552:AI552,VERİ!$AA$2)</f>
        <v>0</v>
      </c>
      <c r="AK552" s="5">
        <f>COUNTIF(B552:AI552,VERİ!$AF$2)</f>
        <v>0</v>
      </c>
      <c r="AL552" s="5">
        <f>COUNTIF(B552:AI552,VERİ!$V$2)</f>
        <v>0</v>
      </c>
      <c r="AM552" s="6">
        <f>IF(A552="","",VERİ!E552)</f>
      </c>
      <c r="AN552" s="7">
        <f t="shared" si="33"/>
      </c>
      <c r="AO552" s="8">
        <f t="shared" si="34"/>
      </c>
      <c r="AP552" s="8">
        <f t="shared" si="35"/>
      </c>
      <c r="AQ552" s="8">
        <f t="shared" si="36"/>
      </c>
    </row>
    <row r="553" spans="1:43" ht="18" customHeight="1">
      <c r="A553" s="4"/>
      <c r="B553" s="4"/>
      <c r="C553" s="4"/>
      <c r="D553" s="4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5">
        <f>COUNTIF(B553:AI553,VERİ!$AA$2)</f>
        <v>0</v>
      </c>
      <c r="AK553" s="5">
        <f>COUNTIF(B553:AI553,VERİ!$AF$2)</f>
        <v>0</v>
      </c>
      <c r="AL553" s="5">
        <f>COUNTIF(B553:AI553,VERİ!$V$2)</f>
        <v>0</v>
      </c>
      <c r="AM553" s="6">
        <f>IF(A553="","",VERİ!E553)</f>
      </c>
      <c r="AN553" s="7">
        <f t="shared" si="33"/>
      </c>
      <c r="AO553" s="8">
        <f t="shared" si="34"/>
      </c>
      <c r="AP553" s="8">
        <f t="shared" si="35"/>
      </c>
      <c r="AQ553" s="8">
        <f t="shared" si="36"/>
      </c>
    </row>
    <row r="554" spans="1:43" ht="18" customHeight="1">
      <c r="A554" s="4"/>
      <c r="B554" s="4"/>
      <c r="C554" s="4"/>
      <c r="D554" s="4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5">
        <f>COUNTIF(B554:AI554,VERİ!$AA$2)</f>
        <v>0</v>
      </c>
      <c r="AK554" s="5">
        <f>COUNTIF(B554:AI554,VERİ!$AF$2)</f>
        <v>0</v>
      </c>
      <c r="AL554" s="5">
        <f>COUNTIF(B554:AI554,VERİ!$V$2)</f>
        <v>0</v>
      </c>
      <c r="AM554" s="6">
        <f>IF(A554="","",VERİ!E554)</f>
      </c>
      <c r="AN554" s="7">
        <f t="shared" si="33"/>
      </c>
      <c r="AO554" s="8">
        <f t="shared" si="34"/>
      </c>
      <c r="AP554" s="8">
        <f t="shared" si="35"/>
      </c>
      <c r="AQ554" s="8">
        <f t="shared" si="36"/>
      </c>
    </row>
    <row r="555" spans="1:43" ht="18" customHeight="1">
      <c r="A555" s="4"/>
      <c r="B555" s="4"/>
      <c r="C555" s="4"/>
      <c r="D555" s="4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5">
        <f>COUNTIF(B555:AI555,VERİ!$AA$2)</f>
        <v>0</v>
      </c>
      <c r="AK555" s="5">
        <f>COUNTIF(B555:AI555,VERİ!$AF$2)</f>
        <v>0</v>
      </c>
      <c r="AL555" s="5">
        <f>COUNTIF(B555:AI555,VERİ!$V$2)</f>
        <v>0</v>
      </c>
      <c r="AM555" s="6">
        <f>IF(A555="","",VERİ!E555)</f>
      </c>
      <c r="AN555" s="7">
        <f t="shared" si="33"/>
      </c>
      <c r="AO555" s="8">
        <f t="shared" si="34"/>
      </c>
      <c r="AP555" s="8">
        <f t="shared" si="35"/>
      </c>
      <c r="AQ555" s="8">
        <f t="shared" si="36"/>
      </c>
    </row>
    <row r="556" spans="1:43" ht="18" customHeight="1">
      <c r="A556" s="4"/>
      <c r="B556" s="4"/>
      <c r="C556" s="4"/>
      <c r="D556" s="4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5">
        <f>COUNTIF(B556:AI556,VERİ!$AA$2)</f>
        <v>0</v>
      </c>
      <c r="AK556" s="5">
        <f>COUNTIF(B556:AI556,VERİ!$AF$2)</f>
        <v>0</v>
      </c>
      <c r="AL556" s="5">
        <f>COUNTIF(B556:AI556,VERİ!$V$2)</f>
        <v>0</v>
      </c>
      <c r="AM556" s="6">
        <f>IF(A556="","",VERİ!E556)</f>
      </c>
      <c r="AN556" s="7">
        <f t="shared" si="33"/>
      </c>
      <c r="AO556" s="8">
        <f t="shared" si="34"/>
      </c>
      <c r="AP556" s="8">
        <f t="shared" si="35"/>
      </c>
      <c r="AQ556" s="8">
        <f t="shared" si="36"/>
      </c>
    </row>
    <row r="557" spans="1:43" ht="18" customHeight="1">
      <c r="A557" s="4"/>
      <c r="B557" s="4"/>
      <c r="C557" s="4"/>
      <c r="D557" s="4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5">
        <f>COUNTIF(B557:AI557,VERİ!$AA$2)</f>
        <v>0</v>
      </c>
      <c r="AK557" s="5">
        <f>COUNTIF(B557:AI557,VERİ!$AF$2)</f>
        <v>0</v>
      </c>
      <c r="AL557" s="5">
        <f>COUNTIF(B557:AI557,VERİ!$V$2)</f>
        <v>0</v>
      </c>
      <c r="AM557" s="6">
        <f>IF(A557="","",VERİ!E557)</f>
      </c>
      <c r="AN557" s="7">
        <f t="shared" si="33"/>
      </c>
      <c r="AO557" s="8">
        <f t="shared" si="34"/>
      </c>
      <c r="AP557" s="8">
        <f t="shared" si="35"/>
      </c>
      <c r="AQ557" s="8">
        <f t="shared" si="36"/>
      </c>
    </row>
    <row r="558" spans="1:43" ht="18" customHeight="1">
      <c r="A558" s="4"/>
      <c r="B558" s="4"/>
      <c r="C558" s="4"/>
      <c r="D558" s="4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5">
        <f>COUNTIF(B558:AI558,VERİ!$AA$2)</f>
        <v>0</v>
      </c>
      <c r="AK558" s="5">
        <f>COUNTIF(B558:AI558,VERİ!$AF$2)</f>
        <v>0</v>
      </c>
      <c r="AL558" s="5">
        <f>COUNTIF(B558:AI558,VERİ!$V$2)</f>
        <v>0</v>
      </c>
      <c r="AM558" s="6">
        <f>IF(A558="","",VERİ!E558)</f>
      </c>
      <c r="AN558" s="7">
        <f t="shared" si="33"/>
      </c>
      <c r="AO558" s="8">
        <f t="shared" si="34"/>
      </c>
      <c r="AP558" s="8">
        <f t="shared" si="35"/>
      </c>
      <c r="AQ558" s="8">
        <f t="shared" si="36"/>
      </c>
    </row>
    <row r="559" spans="1:43" ht="18" customHeight="1">
      <c r="A559" s="4"/>
      <c r="B559" s="4"/>
      <c r="C559" s="4"/>
      <c r="D559" s="4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5">
        <f>COUNTIF(B559:AI559,VERİ!$AA$2)</f>
        <v>0</v>
      </c>
      <c r="AK559" s="5">
        <f>COUNTIF(B559:AI559,VERİ!$AF$2)</f>
        <v>0</v>
      </c>
      <c r="AL559" s="5">
        <f>COUNTIF(B559:AI559,VERİ!$V$2)</f>
        <v>0</v>
      </c>
      <c r="AM559" s="6">
        <f>IF(A559="","",VERİ!E559)</f>
      </c>
      <c r="AN559" s="7">
        <f t="shared" si="33"/>
      </c>
      <c r="AO559" s="8">
        <f t="shared" si="34"/>
      </c>
      <c r="AP559" s="8">
        <f t="shared" si="35"/>
      </c>
      <c r="AQ559" s="8">
        <f t="shared" si="36"/>
      </c>
    </row>
    <row r="560" spans="1:43" ht="18" customHeight="1">
      <c r="A560" s="4"/>
      <c r="B560" s="4"/>
      <c r="C560" s="4"/>
      <c r="D560" s="4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5">
        <f>COUNTIF(B560:AI560,VERİ!$AA$2)</f>
        <v>0</v>
      </c>
      <c r="AK560" s="5">
        <f>COUNTIF(B560:AI560,VERİ!$AF$2)</f>
        <v>0</v>
      </c>
      <c r="AL560" s="5">
        <f>COUNTIF(B560:AI560,VERİ!$V$2)</f>
        <v>0</v>
      </c>
      <c r="AM560" s="6">
        <f>IF(A560="","",VERİ!E560)</f>
      </c>
      <c r="AN560" s="7">
        <f t="shared" si="33"/>
      </c>
      <c r="AO560" s="8">
        <f t="shared" si="34"/>
      </c>
      <c r="AP560" s="8">
        <f t="shared" si="35"/>
      </c>
      <c r="AQ560" s="8">
        <f t="shared" si="36"/>
      </c>
    </row>
    <row r="561" spans="1:43" ht="18" customHeight="1">
      <c r="A561" s="4"/>
      <c r="B561" s="4"/>
      <c r="C561" s="4"/>
      <c r="D561" s="4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5">
        <f>COUNTIF(B561:AI561,VERİ!$AA$2)</f>
        <v>0</v>
      </c>
      <c r="AK561" s="5">
        <f>COUNTIF(B561:AI561,VERİ!$AF$2)</f>
        <v>0</v>
      </c>
      <c r="AL561" s="5">
        <f>COUNTIF(B561:AI561,VERİ!$V$2)</f>
        <v>0</v>
      </c>
      <c r="AM561" s="6">
        <f>IF(A561="","",VERİ!E561)</f>
      </c>
      <c r="AN561" s="7">
        <f t="shared" si="33"/>
      </c>
      <c r="AO561" s="8">
        <f t="shared" si="34"/>
      </c>
      <c r="AP561" s="8">
        <f t="shared" si="35"/>
      </c>
      <c r="AQ561" s="8">
        <f t="shared" si="36"/>
      </c>
    </row>
    <row r="562" spans="1:43" ht="18" customHeight="1">
      <c r="A562" s="4"/>
      <c r="B562" s="4"/>
      <c r="C562" s="4"/>
      <c r="D562" s="4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5">
        <f>COUNTIF(B562:AI562,VERİ!$AA$2)</f>
        <v>0</v>
      </c>
      <c r="AK562" s="5">
        <f>COUNTIF(B562:AI562,VERİ!$AF$2)</f>
        <v>0</v>
      </c>
      <c r="AL562" s="5">
        <f>COUNTIF(B562:AI562,VERİ!$V$2)</f>
        <v>0</v>
      </c>
      <c r="AM562" s="6">
        <f>IF(A562="","",VERİ!E562)</f>
      </c>
      <c r="AN562" s="7">
        <f t="shared" si="33"/>
      </c>
      <c r="AO562" s="8">
        <f t="shared" si="34"/>
      </c>
      <c r="AP562" s="8">
        <f t="shared" si="35"/>
      </c>
      <c r="AQ562" s="8">
        <f t="shared" si="36"/>
      </c>
    </row>
    <row r="563" spans="1:43" ht="18" customHeight="1">
      <c r="A563" s="4"/>
      <c r="B563" s="4"/>
      <c r="C563" s="4"/>
      <c r="D563" s="4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5">
        <f>COUNTIF(B563:AI563,VERİ!$AA$2)</f>
        <v>0</v>
      </c>
      <c r="AK563" s="5">
        <f>COUNTIF(B563:AI563,VERİ!$AF$2)</f>
        <v>0</v>
      </c>
      <c r="AL563" s="5">
        <f>COUNTIF(B563:AI563,VERİ!$V$2)</f>
        <v>0</v>
      </c>
      <c r="AM563" s="6">
        <f>IF(A563="","",VERİ!E563)</f>
      </c>
      <c r="AN563" s="7">
        <f t="shared" si="33"/>
      </c>
      <c r="AO563" s="8">
        <f t="shared" si="34"/>
      </c>
      <c r="AP563" s="8">
        <f t="shared" si="35"/>
      </c>
      <c r="AQ563" s="8">
        <f t="shared" si="36"/>
      </c>
    </row>
    <row r="564" spans="1:43" ht="18" customHeight="1">
      <c r="A564" s="4"/>
      <c r="B564" s="4"/>
      <c r="C564" s="4"/>
      <c r="D564" s="4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5">
        <f>COUNTIF(B564:AI564,VERİ!$AA$2)</f>
        <v>0</v>
      </c>
      <c r="AK564" s="5">
        <f>COUNTIF(B564:AI564,VERİ!$AF$2)</f>
        <v>0</v>
      </c>
      <c r="AL564" s="5">
        <f>COUNTIF(B564:AI564,VERİ!$V$2)</f>
        <v>0</v>
      </c>
      <c r="AM564" s="6">
        <f>IF(A564="","",VERİ!E564)</f>
      </c>
      <c r="AN564" s="7">
        <f t="shared" si="33"/>
      </c>
      <c r="AO564" s="8">
        <f t="shared" si="34"/>
      </c>
      <c r="AP564" s="8">
        <f t="shared" si="35"/>
      </c>
      <c r="AQ564" s="8">
        <f t="shared" si="36"/>
      </c>
    </row>
    <row r="565" spans="1:43" ht="18" customHeight="1">
      <c r="A565" s="4"/>
      <c r="B565" s="4"/>
      <c r="C565" s="4"/>
      <c r="D565" s="4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5">
        <f>COUNTIF(B565:AI565,VERİ!$AA$2)</f>
        <v>0</v>
      </c>
      <c r="AK565" s="5">
        <f>COUNTIF(B565:AI565,VERİ!$AF$2)</f>
        <v>0</v>
      </c>
      <c r="AL565" s="5">
        <f>COUNTIF(B565:AI565,VERİ!$V$2)</f>
        <v>0</v>
      </c>
      <c r="AM565" s="6">
        <f>IF(A565="","",VERİ!E565)</f>
      </c>
      <c r="AN565" s="7">
        <f t="shared" si="33"/>
      </c>
      <c r="AO565" s="8">
        <f t="shared" si="34"/>
      </c>
      <c r="AP565" s="8">
        <f t="shared" si="35"/>
      </c>
      <c r="AQ565" s="8">
        <f t="shared" si="36"/>
      </c>
    </row>
    <row r="566" spans="1:43" ht="18" customHeight="1">
      <c r="A566" s="4"/>
      <c r="B566" s="4"/>
      <c r="C566" s="4"/>
      <c r="D566" s="4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5">
        <f>COUNTIF(B566:AI566,VERİ!$AA$2)</f>
        <v>0</v>
      </c>
      <c r="AK566" s="5">
        <f>COUNTIF(B566:AI566,VERİ!$AF$2)</f>
        <v>0</v>
      </c>
      <c r="AL566" s="5">
        <f>COUNTIF(B566:AI566,VERİ!$V$2)</f>
        <v>0</v>
      </c>
      <c r="AM566" s="6">
        <f>IF(A566="","",VERİ!E566)</f>
      </c>
      <c r="AN566" s="7">
        <f t="shared" si="33"/>
      </c>
      <c r="AO566" s="8">
        <f t="shared" si="34"/>
      </c>
      <c r="AP566" s="8">
        <f t="shared" si="35"/>
      </c>
      <c r="AQ566" s="8">
        <f t="shared" si="36"/>
      </c>
    </row>
    <row r="567" spans="1:43" ht="18" customHeight="1">
      <c r="A567" s="4"/>
      <c r="B567" s="4"/>
      <c r="C567" s="4"/>
      <c r="D567" s="4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5">
        <f>COUNTIF(B567:AI567,VERİ!$AA$2)</f>
        <v>0</v>
      </c>
      <c r="AK567" s="5">
        <f>COUNTIF(B567:AI567,VERİ!$AF$2)</f>
        <v>0</v>
      </c>
      <c r="AL567" s="5">
        <f>COUNTIF(B567:AI567,VERİ!$V$2)</f>
        <v>0</v>
      </c>
      <c r="AM567" s="6">
        <f>IF(A567="","",VERİ!E567)</f>
      </c>
      <c r="AN567" s="7">
        <f t="shared" si="33"/>
      </c>
      <c r="AO567" s="8">
        <f t="shared" si="34"/>
      </c>
      <c r="AP567" s="8">
        <f t="shared" si="35"/>
      </c>
      <c r="AQ567" s="8">
        <f t="shared" si="36"/>
      </c>
    </row>
    <row r="568" spans="1:43" ht="18" customHeight="1">
      <c r="A568" s="4"/>
      <c r="B568" s="4"/>
      <c r="C568" s="4"/>
      <c r="D568" s="4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5">
        <f>COUNTIF(B568:AI568,VERİ!$AA$2)</f>
        <v>0</v>
      </c>
      <c r="AK568" s="5">
        <f>COUNTIF(B568:AI568,VERİ!$AF$2)</f>
        <v>0</v>
      </c>
      <c r="AL568" s="5">
        <f>COUNTIF(B568:AI568,VERİ!$V$2)</f>
        <v>0</v>
      </c>
      <c r="AM568" s="6">
        <f>IF(A568="","",VERİ!E568)</f>
      </c>
      <c r="AN568" s="7">
        <f t="shared" si="33"/>
      </c>
      <c r="AO568" s="8">
        <f t="shared" si="34"/>
      </c>
      <c r="AP568" s="8">
        <f t="shared" si="35"/>
      </c>
      <c r="AQ568" s="8">
        <f t="shared" si="36"/>
      </c>
    </row>
    <row r="569" spans="1:43" ht="18" customHeight="1">
      <c r="A569" s="4"/>
      <c r="B569" s="4"/>
      <c r="C569" s="4"/>
      <c r="D569" s="4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5">
        <f>COUNTIF(B569:AI569,VERİ!$AA$2)</f>
        <v>0</v>
      </c>
      <c r="AK569" s="5">
        <f>COUNTIF(B569:AI569,VERİ!$AF$2)</f>
        <v>0</v>
      </c>
      <c r="AL569" s="5">
        <f>COUNTIF(B569:AI569,VERİ!$V$2)</f>
        <v>0</v>
      </c>
      <c r="AM569" s="6">
        <f>IF(A569="","",VERİ!E569)</f>
      </c>
      <c r="AN569" s="7">
        <f t="shared" si="33"/>
      </c>
      <c r="AO569" s="8">
        <f t="shared" si="34"/>
      </c>
      <c r="AP569" s="8">
        <f t="shared" si="35"/>
      </c>
      <c r="AQ569" s="8">
        <f t="shared" si="36"/>
      </c>
    </row>
    <row r="570" spans="1:43" ht="18" customHeight="1">
      <c r="A570" s="4"/>
      <c r="B570" s="4"/>
      <c r="C570" s="4"/>
      <c r="D570" s="4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5">
        <f>COUNTIF(B570:AI570,VERİ!$AA$2)</f>
        <v>0</v>
      </c>
      <c r="AK570" s="5">
        <f>COUNTIF(B570:AI570,VERİ!$AF$2)</f>
        <v>0</v>
      </c>
      <c r="AL570" s="5">
        <f>COUNTIF(B570:AI570,VERİ!$V$2)</f>
        <v>0</v>
      </c>
      <c r="AM570" s="6">
        <f>IF(A570="","",VERİ!E570)</f>
      </c>
      <c r="AN570" s="7">
        <f t="shared" si="33"/>
      </c>
      <c r="AO570" s="8">
        <f t="shared" si="34"/>
      </c>
      <c r="AP570" s="8">
        <f t="shared" si="35"/>
      </c>
      <c r="AQ570" s="8">
        <f t="shared" si="36"/>
      </c>
    </row>
    <row r="571" spans="1:43" ht="18" customHeight="1">
      <c r="A571" s="4"/>
      <c r="B571" s="4"/>
      <c r="C571" s="4"/>
      <c r="D571" s="4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5">
        <f>COUNTIF(B571:AI571,VERİ!$AA$2)</f>
        <v>0</v>
      </c>
      <c r="AK571" s="5">
        <f>COUNTIF(B571:AI571,VERİ!$AF$2)</f>
        <v>0</v>
      </c>
      <c r="AL571" s="5">
        <f>COUNTIF(B571:AI571,VERİ!$V$2)</f>
        <v>0</v>
      </c>
      <c r="AM571" s="6">
        <f>IF(A571="","",VERİ!E571)</f>
      </c>
      <c r="AN571" s="7">
        <f t="shared" si="33"/>
      </c>
      <c r="AO571" s="8">
        <f t="shared" si="34"/>
      </c>
      <c r="AP571" s="8">
        <f t="shared" si="35"/>
      </c>
      <c r="AQ571" s="8">
        <f t="shared" si="36"/>
      </c>
    </row>
    <row r="572" spans="1:43" ht="18" customHeight="1">
      <c r="A572" s="4"/>
      <c r="B572" s="4"/>
      <c r="C572" s="4"/>
      <c r="D572" s="4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5">
        <f>COUNTIF(B572:AI572,VERİ!$AA$2)</f>
        <v>0</v>
      </c>
      <c r="AK572" s="5">
        <f>COUNTIF(B572:AI572,VERİ!$AF$2)</f>
        <v>0</v>
      </c>
      <c r="AL572" s="5">
        <f>COUNTIF(B572:AI572,VERİ!$V$2)</f>
        <v>0</v>
      </c>
      <c r="AM572" s="6">
        <f>IF(A572="","",VERİ!E572)</f>
      </c>
      <c r="AN572" s="7">
        <f t="shared" si="33"/>
      </c>
      <c r="AO572" s="8">
        <f t="shared" si="34"/>
      </c>
      <c r="AP572" s="8">
        <f t="shared" si="35"/>
      </c>
      <c r="AQ572" s="8">
        <f t="shared" si="36"/>
      </c>
    </row>
    <row r="573" spans="1:43" ht="18" customHeight="1">
      <c r="A573" s="4"/>
      <c r="B573" s="4"/>
      <c r="C573" s="4"/>
      <c r="D573" s="4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5">
        <f>COUNTIF(B573:AI573,VERİ!$AA$2)</f>
        <v>0</v>
      </c>
      <c r="AK573" s="5">
        <f>COUNTIF(B573:AI573,VERİ!$AF$2)</f>
        <v>0</v>
      </c>
      <c r="AL573" s="5">
        <f>COUNTIF(B573:AI573,VERİ!$V$2)</f>
        <v>0</v>
      </c>
      <c r="AM573" s="6">
        <f>IF(A573="","",VERİ!E573)</f>
      </c>
      <c r="AN573" s="7">
        <f t="shared" si="33"/>
      </c>
      <c r="AO573" s="8">
        <f t="shared" si="34"/>
      </c>
      <c r="AP573" s="8">
        <f t="shared" si="35"/>
      </c>
      <c r="AQ573" s="8">
        <f t="shared" si="36"/>
      </c>
    </row>
    <row r="574" spans="1:43" ht="18" customHeight="1">
      <c r="A574" s="4"/>
      <c r="B574" s="4"/>
      <c r="C574" s="4"/>
      <c r="D574" s="4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5">
        <f>COUNTIF(B574:AI574,VERİ!$AA$2)</f>
        <v>0</v>
      </c>
      <c r="AK574" s="5">
        <f>COUNTIF(B574:AI574,VERİ!$AF$2)</f>
        <v>0</v>
      </c>
      <c r="AL574" s="5">
        <f>COUNTIF(B574:AI574,VERİ!$V$2)</f>
        <v>0</v>
      </c>
      <c r="AM574" s="6">
        <f>IF(A574="","",VERİ!E574)</f>
      </c>
      <c r="AN574" s="7">
        <f t="shared" si="33"/>
      </c>
      <c r="AO574" s="8">
        <f t="shared" si="34"/>
      </c>
      <c r="AP574" s="8">
        <f t="shared" si="35"/>
      </c>
      <c r="AQ574" s="8">
        <f t="shared" si="36"/>
      </c>
    </row>
    <row r="575" spans="1:43" ht="18" customHeight="1">
      <c r="A575" s="4"/>
      <c r="B575" s="4"/>
      <c r="C575" s="4"/>
      <c r="D575" s="4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5">
        <f>COUNTIF(B575:AI575,VERİ!$AA$2)</f>
        <v>0</v>
      </c>
      <c r="AK575" s="5">
        <f>COUNTIF(B575:AI575,VERİ!$AF$2)</f>
        <v>0</v>
      </c>
      <c r="AL575" s="5">
        <f>COUNTIF(B575:AI575,VERİ!$V$2)</f>
        <v>0</v>
      </c>
      <c r="AM575" s="6">
        <f>IF(A575="","",VERİ!E575)</f>
      </c>
      <c r="AN575" s="7">
        <f t="shared" si="33"/>
      </c>
      <c r="AO575" s="8">
        <f t="shared" si="34"/>
      </c>
      <c r="AP575" s="8">
        <f t="shared" si="35"/>
      </c>
      <c r="AQ575" s="8">
        <f t="shared" si="36"/>
      </c>
    </row>
    <row r="576" spans="1:43" ht="18" customHeight="1">
      <c r="A576" s="4"/>
      <c r="B576" s="4"/>
      <c r="C576" s="4"/>
      <c r="D576" s="4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5">
        <f>COUNTIF(B576:AI576,VERİ!$AA$2)</f>
        <v>0</v>
      </c>
      <c r="AK576" s="5">
        <f>COUNTIF(B576:AI576,VERİ!$AF$2)</f>
        <v>0</v>
      </c>
      <c r="AL576" s="5">
        <f>COUNTIF(B576:AI576,VERİ!$V$2)</f>
        <v>0</v>
      </c>
      <c r="AM576" s="6">
        <f>IF(A576="","",VERİ!E576)</f>
      </c>
      <c r="AN576" s="7">
        <f t="shared" si="33"/>
      </c>
      <c r="AO576" s="8">
        <f t="shared" si="34"/>
      </c>
      <c r="AP576" s="8">
        <f t="shared" si="35"/>
      </c>
      <c r="AQ576" s="8">
        <f t="shared" si="36"/>
      </c>
    </row>
    <row r="577" spans="1:43" ht="18" customHeight="1">
      <c r="A577" s="4"/>
      <c r="B577" s="4"/>
      <c r="C577" s="4"/>
      <c r="D577" s="4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5">
        <f>COUNTIF(B577:AI577,VERİ!$AA$2)</f>
        <v>0</v>
      </c>
      <c r="AK577" s="5">
        <f>COUNTIF(B577:AI577,VERİ!$AF$2)</f>
        <v>0</v>
      </c>
      <c r="AL577" s="5">
        <f>COUNTIF(B577:AI577,VERİ!$V$2)</f>
        <v>0</v>
      </c>
      <c r="AM577" s="6">
        <f>IF(A577="","",VERİ!E577)</f>
      </c>
      <c r="AN577" s="7">
        <f t="shared" si="33"/>
      </c>
      <c r="AO577" s="8">
        <f t="shared" si="34"/>
      </c>
      <c r="AP577" s="8">
        <f t="shared" si="35"/>
      </c>
      <c r="AQ577" s="8">
        <f t="shared" si="36"/>
      </c>
    </row>
    <row r="578" spans="1:43" ht="18" customHeight="1">
      <c r="A578" s="4"/>
      <c r="B578" s="4"/>
      <c r="C578" s="4"/>
      <c r="D578" s="4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5">
        <f>COUNTIF(B578:AI578,VERİ!$AA$2)</f>
        <v>0</v>
      </c>
      <c r="AK578" s="5">
        <f>COUNTIF(B578:AI578,VERİ!$AF$2)</f>
        <v>0</v>
      </c>
      <c r="AL578" s="5">
        <f>COUNTIF(B578:AI578,VERİ!$V$2)</f>
        <v>0</v>
      </c>
      <c r="AM578" s="6">
        <f>IF(A578="","",VERİ!E578)</f>
      </c>
      <c r="AN578" s="7">
        <f t="shared" si="33"/>
      </c>
      <c r="AO578" s="8">
        <f t="shared" si="34"/>
      </c>
      <c r="AP578" s="8">
        <f t="shared" si="35"/>
      </c>
      <c r="AQ578" s="8">
        <f t="shared" si="36"/>
      </c>
    </row>
    <row r="579" spans="1:43" ht="18" customHeight="1">
      <c r="A579" s="4"/>
      <c r="B579" s="4"/>
      <c r="C579" s="4"/>
      <c r="D579" s="4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5">
        <f>COUNTIF(B579:AI579,VERİ!$AA$2)</f>
        <v>0</v>
      </c>
      <c r="AK579" s="5">
        <f>COUNTIF(B579:AI579,VERİ!$AF$2)</f>
        <v>0</v>
      </c>
      <c r="AL579" s="5">
        <f>COUNTIF(B579:AI579,VERİ!$V$2)</f>
        <v>0</v>
      </c>
      <c r="AM579" s="6">
        <f>IF(A579="","",VERİ!E579)</f>
      </c>
      <c r="AN579" s="7">
        <f t="shared" si="33"/>
      </c>
      <c r="AO579" s="8">
        <f t="shared" si="34"/>
      </c>
      <c r="AP579" s="8">
        <f t="shared" si="35"/>
      </c>
      <c r="AQ579" s="8">
        <f t="shared" si="36"/>
      </c>
    </row>
    <row r="580" spans="1:43" ht="18" customHeight="1">
      <c r="A580" s="4"/>
      <c r="B580" s="4"/>
      <c r="C580" s="4"/>
      <c r="D580" s="4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5">
        <f>COUNTIF(B580:AI580,VERİ!$AA$2)</f>
        <v>0</v>
      </c>
      <c r="AK580" s="5">
        <f>COUNTIF(B580:AI580,VERİ!$AF$2)</f>
        <v>0</v>
      </c>
      <c r="AL580" s="5">
        <f>COUNTIF(B580:AI580,VERİ!$V$2)</f>
        <v>0</v>
      </c>
      <c r="AM580" s="6">
        <f>IF(A580="","",VERİ!E580)</f>
      </c>
      <c r="AN580" s="7">
        <f t="shared" si="33"/>
      </c>
      <c r="AO580" s="8">
        <f t="shared" si="34"/>
      </c>
      <c r="AP580" s="8">
        <f t="shared" si="35"/>
      </c>
      <c r="AQ580" s="8">
        <f t="shared" si="36"/>
      </c>
    </row>
    <row r="581" spans="1:43" ht="18" customHeight="1">
      <c r="A581" s="4"/>
      <c r="B581" s="4"/>
      <c r="C581" s="4"/>
      <c r="D581" s="4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5">
        <f>COUNTIF(B581:AI581,VERİ!$AA$2)</f>
        <v>0</v>
      </c>
      <c r="AK581" s="5">
        <f>COUNTIF(B581:AI581,VERİ!$AF$2)</f>
        <v>0</v>
      </c>
      <c r="AL581" s="5">
        <f>COUNTIF(B581:AI581,VERİ!$V$2)</f>
        <v>0</v>
      </c>
      <c r="AM581" s="6">
        <f>IF(A581="","",VERİ!E581)</f>
      </c>
      <c r="AN581" s="7">
        <f t="shared" si="33"/>
      </c>
      <c r="AO581" s="8">
        <f t="shared" si="34"/>
      </c>
      <c r="AP581" s="8">
        <f t="shared" si="35"/>
      </c>
      <c r="AQ581" s="8">
        <f t="shared" si="36"/>
      </c>
    </row>
    <row r="582" spans="1:43" ht="18" customHeight="1">
      <c r="A582" s="4"/>
      <c r="B582" s="4"/>
      <c r="C582" s="4"/>
      <c r="D582" s="4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5">
        <f>COUNTIF(B582:AI582,VERİ!$AA$2)</f>
        <v>0</v>
      </c>
      <c r="AK582" s="5">
        <f>COUNTIF(B582:AI582,VERİ!$AF$2)</f>
        <v>0</v>
      </c>
      <c r="AL582" s="5">
        <f>COUNTIF(B582:AI582,VERİ!$V$2)</f>
        <v>0</v>
      </c>
      <c r="AM582" s="6">
        <f>IF(A582="","",VERİ!E582)</f>
      </c>
      <c r="AN582" s="7">
        <f aca="true" t="shared" si="37" ref="AN582:AN645">IF(A582="","",ROUND(AL582*AM582/1,2))</f>
      </c>
      <c r="AO582" s="8">
        <f aca="true" t="shared" si="38" ref="AO582:AO645">IF(A582="","",ROUND(AN582*0.6/100,2))</f>
      </c>
      <c r="AP582" s="8">
        <f aca="true" t="shared" si="39" ref="AP582:AP645">IF(A582="","",AO582)</f>
      </c>
      <c r="AQ582" s="8">
        <f aca="true" t="shared" si="40" ref="AQ582:AQ645">IF(A582="","",ROUND(AN582-AP582,2))</f>
      </c>
    </row>
    <row r="583" spans="1:43" ht="18" customHeight="1">
      <c r="A583" s="4"/>
      <c r="B583" s="4"/>
      <c r="C583" s="4"/>
      <c r="D583" s="4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5">
        <f>COUNTIF(B583:AI583,VERİ!$AA$2)</f>
        <v>0</v>
      </c>
      <c r="AK583" s="5">
        <f>COUNTIF(B583:AI583,VERİ!$AF$2)</f>
        <v>0</v>
      </c>
      <c r="AL583" s="5">
        <f>COUNTIF(B583:AI583,VERİ!$V$2)</f>
        <v>0</v>
      </c>
      <c r="AM583" s="6">
        <f>IF(A583="","",VERİ!E583)</f>
      </c>
      <c r="AN583" s="7">
        <f t="shared" si="37"/>
      </c>
      <c r="AO583" s="8">
        <f t="shared" si="38"/>
      </c>
      <c r="AP583" s="8">
        <f t="shared" si="39"/>
      </c>
      <c r="AQ583" s="8">
        <f t="shared" si="40"/>
      </c>
    </row>
    <row r="584" spans="1:43" ht="18" customHeight="1">
      <c r="A584" s="4"/>
      <c r="B584" s="4"/>
      <c r="C584" s="4"/>
      <c r="D584" s="4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5">
        <f>COUNTIF(B584:AI584,VERİ!$AA$2)</f>
        <v>0</v>
      </c>
      <c r="AK584" s="5">
        <f>COUNTIF(B584:AI584,VERİ!$AF$2)</f>
        <v>0</v>
      </c>
      <c r="AL584" s="5">
        <f>COUNTIF(B584:AI584,VERİ!$V$2)</f>
        <v>0</v>
      </c>
      <c r="AM584" s="6">
        <f>IF(A584="","",VERİ!E584)</f>
      </c>
      <c r="AN584" s="7">
        <f t="shared" si="37"/>
      </c>
      <c r="AO584" s="8">
        <f t="shared" si="38"/>
      </c>
      <c r="AP584" s="8">
        <f t="shared" si="39"/>
      </c>
      <c r="AQ584" s="8">
        <f t="shared" si="40"/>
      </c>
    </row>
    <row r="585" spans="1:43" ht="18" customHeight="1">
      <c r="A585" s="4"/>
      <c r="B585" s="4"/>
      <c r="C585" s="4"/>
      <c r="D585" s="4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5">
        <f>COUNTIF(B585:AI585,VERİ!$AA$2)</f>
        <v>0</v>
      </c>
      <c r="AK585" s="5">
        <f>COUNTIF(B585:AI585,VERİ!$AF$2)</f>
        <v>0</v>
      </c>
      <c r="AL585" s="5">
        <f>COUNTIF(B585:AI585,VERİ!$V$2)</f>
        <v>0</v>
      </c>
      <c r="AM585" s="6">
        <f>IF(A585="","",VERİ!E585)</f>
      </c>
      <c r="AN585" s="7">
        <f t="shared" si="37"/>
      </c>
      <c r="AO585" s="8">
        <f t="shared" si="38"/>
      </c>
      <c r="AP585" s="8">
        <f t="shared" si="39"/>
      </c>
      <c r="AQ585" s="8">
        <f t="shared" si="40"/>
      </c>
    </row>
    <row r="586" spans="1:43" ht="18" customHeight="1">
      <c r="A586" s="4"/>
      <c r="B586" s="4"/>
      <c r="C586" s="4"/>
      <c r="D586" s="4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5">
        <f>COUNTIF(B586:AI586,VERİ!$AA$2)</f>
        <v>0</v>
      </c>
      <c r="AK586" s="5">
        <f>COUNTIF(B586:AI586,VERİ!$AF$2)</f>
        <v>0</v>
      </c>
      <c r="AL586" s="5">
        <f>COUNTIF(B586:AI586,VERİ!$V$2)</f>
        <v>0</v>
      </c>
      <c r="AM586" s="6">
        <f>IF(A586="","",VERİ!E586)</f>
      </c>
      <c r="AN586" s="7">
        <f t="shared" si="37"/>
      </c>
      <c r="AO586" s="8">
        <f t="shared" si="38"/>
      </c>
      <c r="AP586" s="8">
        <f t="shared" si="39"/>
      </c>
      <c r="AQ586" s="8">
        <f t="shared" si="40"/>
      </c>
    </row>
    <row r="587" spans="1:43" ht="18" customHeight="1">
      <c r="A587" s="4"/>
      <c r="B587" s="4"/>
      <c r="C587" s="4"/>
      <c r="D587" s="4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5">
        <f>COUNTIF(B587:AI587,VERİ!$AA$2)</f>
        <v>0</v>
      </c>
      <c r="AK587" s="5">
        <f>COUNTIF(B587:AI587,VERİ!$AF$2)</f>
        <v>0</v>
      </c>
      <c r="AL587" s="5">
        <f>COUNTIF(B587:AI587,VERİ!$V$2)</f>
        <v>0</v>
      </c>
      <c r="AM587" s="6">
        <f>IF(A587="","",VERİ!E587)</f>
      </c>
      <c r="AN587" s="7">
        <f t="shared" si="37"/>
      </c>
      <c r="AO587" s="8">
        <f t="shared" si="38"/>
      </c>
      <c r="AP587" s="8">
        <f t="shared" si="39"/>
      </c>
      <c r="AQ587" s="8">
        <f t="shared" si="40"/>
      </c>
    </row>
    <row r="588" spans="1:43" ht="18" customHeight="1">
      <c r="A588" s="4"/>
      <c r="B588" s="4"/>
      <c r="C588" s="4"/>
      <c r="D588" s="4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5">
        <f>COUNTIF(B588:AI588,VERİ!$AA$2)</f>
        <v>0</v>
      </c>
      <c r="AK588" s="5">
        <f>COUNTIF(B588:AI588,VERİ!$AF$2)</f>
        <v>0</v>
      </c>
      <c r="AL588" s="5">
        <f>COUNTIF(B588:AI588,VERİ!$V$2)</f>
        <v>0</v>
      </c>
      <c r="AM588" s="6">
        <f>IF(A588="","",VERİ!E588)</f>
      </c>
      <c r="AN588" s="7">
        <f t="shared" si="37"/>
      </c>
      <c r="AO588" s="8">
        <f t="shared" si="38"/>
      </c>
      <c r="AP588" s="8">
        <f t="shared" si="39"/>
      </c>
      <c r="AQ588" s="8">
        <f t="shared" si="40"/>
      </c>
    </row>
    <row r="589" spans="1:43" ht="18" customHeight="1">
      <c r="A589" s="4"/>
      <c r="B589" s="4"/>
      <c r="C589" s="4"/>
      <c r="D589" s="4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5">
        <f>COUNTIF(B589:AI589,VERİ!$AA$2)</f>
        <v>0</v>
      </c>
      <c r="AK589" s="5">
        <f>COUNTIF(B589:AI589,VERİ!$AF$2)</f>
        <v>0</v>
      </c>
      <c r="AL589" s="5">
        <f>COUNTIF(B589:AI589,VERİ!$V$2)</f>
        <v>0</v>
      </c>
      <c r="AM589" s="6">
        <f>IF(A589="","",VERİ!E589)</f>
      </c>
      <c r="AN589" s="7">
        <f t="shared" si="37"/>
      </c>
      <c r="AO589" s="8">
        <f t="shared" si="38"/>
      </c>
      <c r="AP589" s="8">
        <f t="shared" si="39"/>
      </c>
      <c r="AQ589" s="8">
        <f t="shared" si="40"/>
      </c>
    </row>
    <row r="590" spans="1:43" ht="18" customHeight="1">
      <c r="A590" s="4"/>
      <c r="B590" s="4"/>
      <c r="C590" s="4"/>
      <c r="D590" s="4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5">
        <f>COUNTIF(B590:AI590,VERİ!$AA$2)</f>
        <v>0</v>
      </c>
      <c r="AK590" s="5">
        <f>COUNTIF(B590:AI590,VERİ!$AF$2)</f>
        <v>0</v>
      </c>
      <c r="AL590" s="5">
        <f>COUNTIF(B590:AI590,VERİ!$V$2)</f>
        <v>0</v>
      </c>
      <c r="AM590" s="6">
        <f>IF(A590="","",VERİ!E590)</f>
      </c>
      <c r="AN590" s="7">
        <f t="shared" si="37"/>
      </c>
      <c r="AO590" s="8">
        <f t="shared" si="38"/>
      </c>
      <c r="AP590" s="8">
        <f t="shared" si="39"/>
      </c>
      <c r="AQ590" s="8">
        <f t="shared" si="40"/>
      </c>
    </row>
    <row r="591" spans="1:43" ht="18" customHeight="1">
      <c r="A591" s="4"/>
      <c r="B591" s="4"/>
      <c r="C591" s="4"/>
      <c r="D591" s="4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5">
        <f>COUNTIF(B591:AI591,VERİ!$AA$2)</f>
        <v>0</v>
      </c>
      <c r="AK591" s="5">
        <f>COUNTIF(B591:AI591,VERİ!$AF$2)</f>
        <v>0</v>
      </c>
      <c r="AL591" s="5">
        <f>COUNTIF(B591:AI591,VERİ!$V$2)</f>
        <v>0</v>
      </c>
      <c r="AM591" s="6">
        <f>IF(A591="","",VERİ!E591)</f>
      </c>
      <c r="AN591" s="7">
        <f t="shared" si="37"/>
      </c>
      <c r="AO591" s="8">
        <f t="shared" si="38"/>
      </c>
      <c r="AP591" s="8">
        <f t="shared" si="39"/>
      </c>
      <c r="AQ591" s="8">
        <f t="shared" si="40"/>
      </c>
    </row>
    <row r="592" spans="1:43" ht="18" customHeight="1">
      <c r="A592" s="4"/>
      <c r="B592" s="4"/>
      <c r="C592" s="4"/>
      <c r="D592" s="4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5">
        <f>COUNTIF(B592:AI592,VERİ!$AA$2)</f>
        <v>0</v>
      </c>
      <c r="AK592" s="5">
        <f>COUNTIF(B592:AI592,VERİ!$AF$2)</f>
        <v>0</v>
      </c>
      <c r="AL592" s="5">
        <f>COUNTIF(B592:AI592,VERİ!$V$2)</f>
        <v>0</v>
      </c>
      <c r="AM592" s="6">
        <f>IF(A592="","",VERİ!E592)</f>
      </c>
      <c r="AN592" s="7">
        <f t="shared" si="37"/>
      </c>
      <c r="AO592" s="8">
        <f t="shared" si="38"/>
      </c>
      <c r="AP592" s="8">
        <f t="shared" si="39"/>
      </c>
      <c r="AQ592" s="8">
        <f t="shared" si="40"/>
      </c>
    </row>
    <row r="593" spans="1:43" ht="18" customHeight="1">
      <c r="A593" s="4"/>
      <c r="B593" s="4"/>
      <c r="C593" s="4"/>
      <c r="D593" s="4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5">
        <f>COUNTIF(B593:AI593,VERİ!$AA$2)</f>
        <v>0</v>
      </c>
      <c r="AK593" s="5">
        <f>COUNTIF(B593:AI593,VERİ!$AF$2)</f>
        <v>0</v>
      </c>
      <c r="AL593" s="5">
        <f>COUNTIF(B593:AI593,VERİ!$V$2)</f>
        <v>0</v>
      </c>
      <c r="AM593" s="6">
        <f>IF(A593="","",VERİ!E593)</f>
      </c>
      <c r="AN593" s="7">
        <f t="shared" si="37"/>
      </c>
      <c r="AO593" s="8">
        <f t="shared" si="38"/>
      </c>
      <c r="AP593" s="8">
        <f t="shared" si="39"/>
      </c>
      <c r="AQ593" s="8">
        <f t="shared" si="40"/>
      </c>
    </row>
    <row r="594" spans="1:43" ht="18" customHeight="1">
      <c r="A594" s="4"/>
      <c r="B594" s="4"/>
      <c r="C594" s="4"/>
      <c r="D594" s="4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5">
        <f>COUNTIF(B594:AI594,VERİ!$AA$2)</f>
        <v>0</v>
      </c>
      <c r="AK594" s="5">
        <f>COUNTIF(B594:AI594,VERİ!$AF$2)</f>
        <v>0</v>
      </c>
      <c r="AL594" s="5">
        <f>COUNTIF(B594:AI594,VERİ!$V$2)</f>
        <v>0</v>
      </c>
      <c r="AM594" s="6">
        <f>IF(A594="","",VERİ!E594)</f>
      </c>
      <c r="AN594" s="7">
        <f t="shared" si="37"/>
      </c>
      <c r="AO594" s="8">
        <f t="shared" si="38"/>
      </c>
      <c r="AP594" s="8">
        <f t="shared" si="39"/>
      </c>
      <c r="AQ594" s="8">
        <f t="shared" si="40"/>
      </c>
    </row>
    <row r="595" spans="1:43" ht="18" customHeight="1">
      <c r="A595" s="4"/>
      <c r="B595" s="4"/>
      <c r="C595" s="4"/>
      <c r="D595" s="4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5">
        <f>COUNTIF(B595:AI595,VERİ!$AA$2)</f>
        <v>0</v>
      </c>
      <c r="AK595" s="5">
        <f>COUNTIF(B595:AI595,VERİ!$AF$2)</f>
        <v>0</v>
      </c>
      <c r="AL595" s="5">
        <f>COUNTIF(B595:AI595,VERİ!$V$2)</f>
        <v>0</v>
      </c>
      <c r="AM595" s="6">
        <f>IF(A595="","",VERİ!E595)</f>
      </c>
      <c r="AN595" s="7">
        <f t="shared" si="37"/>
      </c>
      <c r="AO595" s="8">
        <f t="shared" si="38"/>
      </c>
      <c r="AP595" s="8">
        <f t="shared" si="39"/>
      </c>
      <c r="AQ595" s="8">
        <f t="shared" si="40"/>
      </c>
    </row>
    <row r="596" spans="1:43" ht="18" customHeight="1">
      <c r="A596" s="4"/>
      <c r="B596" s="4"/>
      <c r="C596" s="4"/>
      <c r="D596" s="4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5">
        <f>COUNTIF(B596:AI596,VERİ!$AA$2)</f>
        <v>0</v>
      </c>
      <c r="AK596" s="5">
        <f>COUNTIF(B596:AI596,VERİ!$AF$2)</f>
        <v>0</v>
      </c>
      <c r="AL596" s="5">
        <f>COUNTIF(B596:AI596,VERİ!$V$2)</f>
        <v>0</v>
      </c>
      <c r="AM596" s="6">
        <f>IF(A596="","",VERİ!E596)</f>
      </c>
      <c r="AN596" s="7">
        <f t="shared" si="37"/>
      </c>
      <c r="AO596" s="8">
        <f t="shared" si="38"/>
      </c>
      <c r="AP596" s="8">
        <f t="shared" si="39"/>
      </c>
      <c r="AQ596" s="8">
        <f t="shared" si="40"/>
      </c>
    </row>
    <row r="597" spans="1:43" ht="18" customHeight="1">
      <c r="A597" s="4"/>
      <c r="B597" s="4"/>
      <c r="C597" s="4"/>
      <c r="D597" s="4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5">
        <f>COUNTIF(B597:AI597,VERİ!$AA$2)</f>
        <v>0</v>
      </c>
      <c r="AK597" s="5">
        <f>COUNTIF(B597:AI597,VERİ!$AF$2)</f>
        <v>0</v>
      </c>
      <c r="AL597" s="5">
        <f>COUNTIF(B597:AI597,VERİ!$V$2)</f>
        <v>0</v>
      </c>
      <c r="AM597" s="6">
        <f>IF(A597="","",VERİ!E597)</f>
      </c>
      <c r="AN597" s="7">
        <f t="shared" si="37"/>
      </c>
      <c r="AO597" s="8">
        <f t="shared" si="38"/>
      </c>
      <c r="AP597" s="8">
        <f t="shared" si="39"/>
      </c>
      <c r="AQ597" s="8">
        <f t="shared" si="40"/>
      </c>
    </row>
    <row r="598" spans="1:43" ht="18" customHeight="1">
      <c r="A598" s="4"/>
      <c r="B598" s="4"/>
      <c r="C598" s="4"/>
      <c r="D598" s="4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5">
        <f>COUNTIF(B598:AI598,VERİ!$AA$2)</f>
        <v>0</v>
      </c>
      <c r="AK598" s="5">
        <f>COUNTIF(B598:AI598,VERİ!$AF$2)</f>
        <v>0</v>
      </c>
      <c r="AL598" s="5">
        <f>COUNTIF(B598:AI598,VERİ!$V$2)</f>
        <v>0</v>
      </c>
      <c r="AM598" s="6">
        <f>IF(A598="","",VERİ!E598)</f>
      </c>
      <c r="AN598" s="7">
        <f t="shared" si="37"/>
      </c>
      <c r="AO598" s="8">
        <f t="shared" si="38"/>
      </c>
      <c r="AP598" s="8">
        <f t="shared" si="39"/>
      </c>
      <c r="AQ598" s="8">
        <f t="shared" si="40"/>
      </c>
    </row>
    <row r="599" spans="1:43" ht="18" customHeight="1">
      <c r="A599" s="4"/>
      <c r="B599" s="4"/>
      <c r="C599" s="4"/>
      <c r="D599" s="4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5">
        <f>COUNTIF(B599:AI599,VERİ!$AA$2)</f>
        <v>0</v>
      </c>
      <c r="AK599" s="5">
        <f>COUNTIF(B599:AI599,VERİ!$AF$2)</f>
        <v>0</v>
      </c>
      <c r="AL599" s="5">
        <f>COUNTIF(B599:AI599,VERİ!$V$2)</f>
        <v>0</v>
      </c>
      <c r="AM599" s="6">
        <f>IF(A599="","",VERİ!E599)</f>
      </c>
      <c r="AN599" s="7">
        <f t="shared" si="37"/>
      </c>
      <c r="AO599" s="8">
        <f t="shared" si="38"/>
      </c>
      <c r="AP599" s="8">
        <f t="shared" si="39"/>
      </c>
      <c r="AQ599" s="8">
        <f t="shared" si="40"/>
      </c>
    </row>
    <row r="600" spans="1:43" ht="18" customHeight="1">
      <c r="A600" s="4"/>
      <c r="B600" s="4"/>
      <c r="C600" s="4"/>
      <c r="D600" s="4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5">
        <f>COUNTIF(B600:AI600,VERİ!$AA$2)</f>
        <v>0</v>
      </c>
      <c r="AK600" s="5">
        <f>COUNTIF(B600:AI600,VERİ!$AF$2)</f>
        <v>0</v>
      </c>
      <c r="AL600" s="5">
        <f>COUNTIF(B600:AI600,VERİ!$V$2)</f>
        <v>0</v>
      </c>
      <c r="AM600" s="6">
        <f>IF(A600="","",VERİ!E600)</f>
      </c>
      <c r="AN600" s="7">
        <f t="shared" si="37"/>
      </c>
      <c r="AO600" s="8">
        <f t="shared" si="38"/>
      </c>
      <c r="AP600" s="8">
        <f t="shared" si="39"/>
      </c>
      <c r="AQ600" s="8">
        <f t="shared" si="40"/>
      </c>
    </row>
    <row r="601" spans="1:43" ht="18" customHeight="1">
      <c r="A601" s="4"/>
      <c r="B601" s="4"/>
      <c r="C601" s="4"/>
      <c r="D601" s="4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5">
        <f>COUNTIF(B601:AI601,VERİ!$AA$2)</f>
        <v>0</v>
      </c>
      <c r="AK601" s="5">
        <f>COUNTIF(B601:AI601,VERİ!$AF$2)</f>
        <v>0</v>
      </c>
      <c r="AL601" s="5">
        <f>COUNTIF(B601:AI601,VERİ!$V$2)</f>
        <v>0</v>
      </c>
      <c r="AM601" s="6">
        <f>IF(A601="","",VERİ!E601)</f>
      </c>
      <c r="AN601" s="7">
        <f t="shared" si="37"/>
      </c>
      <c r="AO601" s="8">
        <f t="shared" si="38"/>
      </c>
      <c r="AP601" s="8">
        <f t="shared" si="39"/>
      </c>
      <c r="AQ601" s="8">
        <f t="shared" si="40"/>
      </c>
    </row>
    <row r="602" spans="1:43" ht="18" customHeight="1">
      <c r="A602" s="4"/>
      <c r="B602" s="4"/>
      <c r="C602" s="4"/>
      <c r="D602" s="4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5">
        <f>COUNTIF(B602:AI602,VERİ!$AA$2)</f>
        <v>0</v>
      </c>
      <c r="AK602" s="5">
        <f>COUNTIF(B602:AI602,VERİ!$AF$2)</f>
        <v>0</v>
      </c>
      <c r="AL602" s="5">
        <f>COUNTIF(B602:AI602,VERİ!$V$2)</f>
        <v>0</v>
      </c>
      <c r="AM602" s="6">
        <f>IF(A602="","",VERİ!E602)</f>
      </c>
      <c r="AN602" s="7">
        <f t="shared" si="37"/>
      </c>
      <c r="AO602" s="8">
        <f t="shared" si="38"/>
      </c>
      <c r="AP602" s="8">
        <f t="shared" si="39"/>
      </c>
      <c r="AQ602" s="8">
        <f t="shared" si="40"/>
      </c>
    </row>
    <row r="603" spans="1:43" ht="18" customHeight="1">
      <c r="A603" s="4"/>
      <c r="B603" s="4"/>
      <c r="C603" s="4"/>
      <c r="D603" s="4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5">
        <f>COUNTIF(B603:AI603,VERİ!$AA$2)</f>
        <v>0</v>
      </c>
      <c r="AK603" s="5">
        <f>COUNTIF(B603:AI603,VERİ!$AF$2)</f>
        <v>0</v>
      </c>
      <c r="AL603" s="5">
        <f>COUNTIF(B603:AI603,VERİ!$V$2)</f>
        <v>0</v>
      </c>
      <c r="AM603" s="6">
        <f>IF(A603="","",VERİ!E603)</f>
      </c>
      <c r="AN603" s="7">
        <f t="shared" si="37"/>
      </c>
      <c r="AO603" s="8">
        <f t="shared" si="38"/>
      </c>
      <c r="AP603" s="8">
        <f t="shared" si="39"/>
      </c>
      <c r="AQ603" s="8">
        <f t="shared" si="40"/>
      </c>
    </row>
    <row r="604" spans="1:43" ht="18" customHeight="1">
      <c r="A604" s="4"/>
      <c r="B604" s="4"/>
      <c r="C604" s="4"/>
      <c r="D604" s="4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5">
        <f>COUNTIF(B604:AI604,VERİ!$AA$2)</f>
        <v>0</v>
      </c>
      <c r="AK604" s="5">
        <f>COUNTIF(B604:AI604,VERİ!$AF$2)</f>
        <v>0</v>
      </c>
      <c r="AL604" s="5">
        <f>COUNTIF(B604:AI604,VERİ!$V$2)</f>
        <v>0</v>
      </c>
      <c r="AM604" s="6">
        <f>IF(A604="","",VERİ!E604)</f>
      </c>
      <c r="AN604" s="7">
        <f t="shared" si="37"/>
      </c>
      <c r="AO604" s="8">
        <f t="shared" si="38"/>
      </c>
      <c r="AP604" s="8">
        <f t="shared" si="39"/>
      </c>
      <c r="AQ604" s="8">
        <f t="shared" si="40"/>
      </c>
    </row>
    <row r="605" spans="1:43" ht="18" customHeight="1">
      <c r="A605" s="4"/>
      <c r="B605" s="4"/>
      <c r="C605" s="4"/>
      <c r="D605" s="4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5">
        <f>COUNTIF(B605:AI605,VERİ!$AA$2)</f>
        <v>0</v>
      </c>
      <c r="AK605" s="5">
        <f>COUNTIF(B605:AI605,VERİ!$AF$2)</f>
        <v>0</v>
      </c>
      <c r="AL605" s="5">
        <f>COUNTIF(B605:AI605,VERİ!$V$2)</f>
        <v>0</v>
      </c>
      <c r="AM605" s="6">
        <f>IF(A605="","",VERİ!E605)</f>
      </c>
      <c r="AN605" s="7">
        <f t="shared" si="37"/>
      </c>
      <c r="AO605" s="8">
        <f t="shared" si="38"/>
      </c>
      <c r="AP605" s="8">
        <f t="shared" si="39"/>
      </c>
      <c r="AQ605" s="8">
        <f t="shared" si="40"/>
      </c>
    </row>
    <row r="606" spans="1:43" ht="18" customHeight="1">
      <c r="A606" s="4"/>
      <c r="B606" s="4"/>
      <c r="C606" s="4"/>
      <c r="D606" s="4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5">
        <f>COUNTIF(B606:AI606,VERİ!$AA$2)</f>
        <v>0</v>
      </c>
      <c r="AK606" s="5">
        <f>COUNTIF(B606:AI606,VERİ!$AF$2)</f>
        <v>0</v>
      </c>
      <c r="AL606" s="5">
        <f>COUNTIF(B606:AI606,VERİ!$V$2)</f>
        <v>0</v>
      </c>
      <c r="AM606" s="6">
        <f>IF(A606="","",VERİ!E606)</f>
      </c>
      <c r="AN606" s="7">
        <f t="shared" si="37"/>
      </c>
      <c r="AO606" s="8">
        <f t="shared" si="38"/>
      </c>
      <c r="AP606" s="8">
        <f t="shared" si="39"/>
      </c>
      <c r="AQ606" s="8">
        <f t="shared" si="40"/>
      </c>
    </row>
    <row r="607" spans="1:43" ht="18" customHeight="1">
      <c r="A607" s="4"/>
      <c r="B607" s="4"/>
      <c r="C607" s="4"/>
      <c r="D607" s="4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5">
        <f>COUNTIF(B607:AI607,VERİ!$AA$2)</f>
        <v>0</v>
      </c>
      <c r="AK607" s="5">
        <f>COUNTIF(B607:AI607,VERİ!$AF$2)</f>
        <v>0</v>
      </c>
      <c r="AL607" s="5">
        <f>COUNTIF(B607:AI607,VERİ!$V$2)</f>
        <v>0</v>
      </c>
      <c r="AM607" s="6">
        <f>IF(A607="","",VERİ!E607)</f>
      </c>
      <c r="AN607" s="7">
        <f t="shared" si="37"/>
      </c>
      <c r="AO607" s="8">
        <f t="shared" si="38"/>
      </c>
      <c r="AP607" s="8">
        <f t="shared" si="39"/>
      </c>
      <c r="AQ607" s="8">
        <f t="shared" si="40"/>
      </c>
    </row>
    <row r="608" spans="1:43" ht="18" customHeight="1">
      <c r="A608" s="4"/>
      <c r="B608" s="4"/>
      <c r="C608" s="4"/>
      <c r="D608" s="4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5">
        <f>COUNTIF(B608:AI608,VERİ!$AA$2)</f>
        <v>0</v>
      </c>
      <c r="AK608" s="5">
        <f>COUNTIF(B608:AI608,VERİ!$AF$2)</f>
        <v>0</v>
      </c>
      <c r="AL608" s="5">
        <f>COUNTIF(B608:AI608,VERİ!$V$2)</f>
        <v>0</v>
      </c>
      <c r="AM608" s="6">
        <f>IF(A608="","",VERİ!E608)</f>
      </c>
      <c r="AN608" s="7">
        <f t="shared" si="37"/>
      </c>
      <c r="AO608" s="8">
        <f t="shared" si="38"/>
      </c>
      <c r="AP608" s="8">
        <f t="shared" si="39"/>
      </c>
      <c r="AQ608" s="8">
        <f t="shared" si="40"/>
      </c>
    </row>
    <row r="609" spans="1:43" ht="18" customHeight="1">
      <c r="A609" s="4"/>
      <c r="B609" s="4"/>
      <c r="C609" s="4"/>
      <c r="D609" s="4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5">
        <f>COUNTIF(B609:AI609,VERİ!$AA$2)</f>
        <v>0</v>
      </c>
      <c r="AK609" s="5">
        <f>COUNTIF(B609:AI609,VERİ!$AF$2)</f>
        <v>0</v>
      </c>
      <c r="AL609" s="5">
        <f>COUNTIF(B609:AI609,VERİ!$V$2)</f>
        <v>0</v>
      </c>
      <c r="AM609" s="6">
        <f>IF(A609="","",VERİ!E609)</f>
      </c>
      <c r="AN609" s="7">
        <f t="shared" si="37"/>
      </c>
      <c r="AO609" s="8">
        <f t="shared" si="38"/>
      </c>
      <c r="AP609" s="8">
        <f t="shared" si="39"/>
      </c>
      <c r="AQ609" s="8">
        <f t="shared" si="40"/>
      </c>
    </row>
    <row r="610" spans="1:43" ht="18" customHeight="1">
      <c r="A610" s="4"/>
      <c r="B610" s="4"/>
      <c r="C610" s="4"/>
      <c r="D610" s="4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5">
        <f>COUNTIF(B610:AI610,VERİ!$AA$2)</f>
        <v>0</v>
      </c>
      <c r="AK610" s="5">
        <f>COUNTIF(B610:AI610,VERİ!$AF$2)</f>
        <v>0</v>
      </c>
      <c r="AL610" s="5">
        <f>COUNTIF(B610:AI610,VERİ!$V$2)</f>
        <v>0</v>
      </c>
      <c r="AM610" s="6">
        <f>IF(A610="","",VERİ!E610)</f>
      </c>
      <c r="AN610" s="7">
        <f t="shared" si="37"/>
      </c>
      <c r="AO610" s="8">
        <f t="shared" si="38"/>
      </c>
      <c r="AP610" s="8">
        <f t="shared" si="39"/>
      </c>
      <c r="AQ610" s="8">
        <f t="shared" si="40"/>
      </c>
    </row>
    <row r="611" spans="1:43" ht="18" customHeight="1">
      <c r="A611" s="4"/>
      <c r="B611" s="4"/>
      <c r="C611" s="4"/>
      <c r="D611" s="4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5">
        <f>COUNTIF(B611:AI611,VERİ!$AA$2)</f>
        <v>0</v>
      </c>
      <c r="AK611" s="5">
        <f>COUNTIF(B611:AI611,VERİ!$AF$2)</f>
        <v>0</v>
      </c>
      <c r="AL611" s="5">
        <f>COUNTIF(B611:AI611,VERİ!$V$2)</f>
        <v>0</v>
      </c>
      <c r="AM611" s="6">
        <f>IF(A611="","",VERİ!E611)</f>
      </c>
      <c r="AN611" s="7">
        <f t="shared" si="37"/>
      </c>
      <c r="AO611" s="8">
        <f t="shared" si="38"/>
      </c>
      <c r="AP611" s="8">
        <f t="shared" si="39"/>
      </c>
      <c r="AQ611" s="8">
        <f t="shared" si="40"/>
      </c>
    </row>
    <row r="612" spans="1:43" ht="18" customHeight="1">
      <c r="A612" s="4"/>
      <c r="B612" s="4"/>
      <c r="C612" s="4"/>
      <c r="D612" s="4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5">
        <f>COUNTIF(B612:AI612,VERİ!$AA$2)</f>
        <v>0</v>
      </c>
      <c r="AK612" s="5">
        <f>COUNTIF(B612:AI612,VERİ!$AF$2)</f>
        <v>0</v>
      </c>
      <c r="AL612" s="5">
        <f>COUNTIF(B612:AI612,VERİ!$V$2)</f>
        <v>0</v>
      </c>
      <c r="AM612" s="6">
        <f>IF(A612="","",VERİ!E612)</f>
      </c>
      <c r="AN612" s="7">
        <f t="shared" si="37"/>
      </c>
      <c r="AO612" s="8">
        <f t="shared" si="38"/>
      </c>
      <c r="AP612" s="8">
        <f t="shared" si="39"/>
      </c>
      <c r="AQ612" s="8">
        <f t="shared" si="40"/>
      </c>
    </row>
    <row r="613" spans="1:43" ht="18" customHeight="1">
      <c r="A613" s="4"/>
      <c r="B613" s="4"/>
      <c r="C613" s="4"/>
      <c r="D613" s="4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5">
        <f>COUNTIF(B613:AI613,VERİ!$AA$2)</f>
        <v>0</v>
      </c>
      <c r="AK613" s="5">
        <f>COUNTIF(B613:AI613,VERİ!$AF$2)</f>
        <v>0</v>
      </c>
      <c r="AL613" s="5">
        <f>COUNTIF(B613:AI613,VERİ!$V$2)</f>
        <v>0</v>
      </c>
      <c r="AM613" s="6">
        <f>IF(A613="","",VERİ!E613)</f>
      </c>
      <c r="AN613" s="7">
        <f t="shared" si="37"/>
      </c>
      <c r="AO613" s="8">
        <f t="shared" si="38"/>
      </c>
      <c r="AP613" s="8">
        <f t="shared" si="39"/>
      </c>
      <c r="AQ613" s="8">
        <f t="shared" si="40"/>
      </c>
    </row>
    <row r="614" spans="1:43" ht="18" customHeight="1">
      <c r="A614" s="4"/>
      <c r="B614" s="4"/>
      <c r="C614" s="4"/>
      <c r="D614" s="4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5">
        <f>COUNTIF(B614:AI614,VERİ!$AA$2)</f>
        <v>0</v>
      </c>
      <c r="AK614" s="5">
        <f>COUNTIF(B614:AI614,VERİ!$AF$2)</f>
        <v>0</v>
      </c>
      <c r="AL614" s="5">
        <f>COUNTIF(B614:AI614,VERİ!$V$2)</f>
        <v>0</v>
      </c>
      <c r="AM614" s="6">
        <f>IF(A614="","",VERİ!E614)</f>
      </c>
      <c r="AN614" s="7">
        <f t="shared" si="37"/>
      </c>
      <c r="AO614" s="8">
        <f t="shared" si="38"/>
      </c>
      <c r="AP614" s="8">
        <f t="shared" si="39"/>
      </c>
      <c r="AQ614" s="8">
        <f t="shared" si="40"/>
      </c>
    </row>
    <row r="615" spans="1:43" ht="18" customHeight="1">
      <c r="A615" s="4"/>
      <c r="B615" s="4"/>
      <c r="C615" s="4"/>
      <c r="D615" s="4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5">
        <f>COUNTIF(B615:AI615,VERİ!$AA$2)</f>
        <v>0</v>
      </c>
      <c r="AK615" s="5">
        <f>COUNTIF(B615:AI615,VERİ!$AF$2)</f>
        <v>0</v>
      </c>
      <c r="AL615" s="5">
        <f>COUNTIF(B615:AI615,VERİ!$V$2)</f>
        <v>0</v>
      </c>
      <c r="AM615" s="6">
        <f>IF(A615="","",VERİ!E615)</f>
      </c>
      <c r="AN615" s="7">
        <f t="shared" si="37"/>
      </c>
      <c r="AO615" s="8">
        <f t="shared" si="38"/>
      </c>
      <c r="AP615" s="8">
        <f t="shared" si="39"/>
      </c>
      <c r="AQ615" s="8">
        <f t="shared" si="40"/>
      </c>
    </row>
    <row r="616" spans="1:43" ht="18" customHeight="1">
      <c r="A616" s="4"/>
      <c r="B616" s="4"/>
      <c r="C616" s="4"/>
      <c r="D616" s="4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5">
        <f>COUNTIF(B616:AI616,VERİ!$AA$2)</f>
        <v>0</v>
      </c>
      <c r="AK616" s="5">
        <f>COUNTIF(B616:AI616,VERİ!$AF$2)</f>
        <v>0</v>
      </c>
      <c r="AL616" s="5">
        <f>COUNTIF(B616:AI616,VERİ!$V$2)</f>
        <v>0</v>
      </c>
      <c r="AM616" s="6">
        <f>IF(A616="","",VERİ!E616)</f>
      </c>
      <c r="AN616" s="7">
        <f t="shared" si="37"/>
      </c>
      <c r="AO616" s="8">
        <f t="shared" si="38"/>
      </c>
      <c r="AP616" s="8">
        <f t="shared" si="39"/>
      </c>
      <c r="AQ616" s="8">
        <f t="shared" si="40"/>
      </c>
    </row>
    <row r="617" spans="1:43" ht="18" customHeight="1">
      <c r="A617" s="4"/>
      <c r="B617" s="4"/>
      <c r="C617" s="4"/>
      <c r="D617" s="4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5">
        <f>COUNTIF(B617:AI617,VERİ!$AA$2)</f>
        <v>0</v>
      </c>
      <c r="AK617" s="5">
        <f>COUNTIF(B617:AI617,VERİ!$AF$2)</f>
        <v>0</v>
      </c>
      <c r="AL617" s="5">
        <f>COUNTIF(B617:AI617,VERİ!$V$2)</f>
        <v>0</v>
      </c>
      <c r="AM617" s="6">
        <f>IF(A617="","",VERİ!E617)</f>
      </c>
      <c r="AN617" s="7">
        <f t="shared" si="37"/>
      </c>
      <c r="AO617" s="8">
        <f t="shared" si="38"/>
      </c>
      <c r="AP617" s="8">
        <f t="shared" si="39"/>
      </c>
      <c r="AQ617" s="8">
        <f t="shared" si="40"/>
      </c>
    </row>
    <row r="618" spans="1:43" ht="18" customHeight="1">
      <c r="A618" s="4"/>
      <c r="B618" s="4"/>
      <c r="C618" s="4"/>
      <c r="D618" s="4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5">
        <f>COUNTIF(B618:AI618,VERİ!$AA$2)</f>
        <v>0</v>
      </c>
      <c r="AK618" s="5">
        <f>COUNTIF(B618:AI618,VERİ!$AF$2)</f>
        <v>0</v>
      </c>
      <c r="AL618" s="5">
        <f>COUNTIF(B618:AI618,VERİ!$V$2)</f>
        <v>0</v>
      </c>
      <c r="AM618" s="6">
        <f>IF(A618="","",VERİ!E618)</f>
      </c>
      <c r="AN618" s="7">
        <f t="shared" si="37"/>
      </c>
      <c r="AO618" s="8">
        <f t="shared" si="38"/>
      </c>
      <c r="AP618" s="8">
        <f t="shared" si="39"/>
      </c>
      <c r="AQ618" s="8">
        <f t="shared" si="40"/>
      </c>
    </row>
    <row r="619" spans="1:43" ht="18" customHeight="1">
      <c r="A619" s="4"/>
      <c r="B619" s="4"/>
      <c r="C619" s="4"/>
      <c r="D619" s="4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5">
        <f>COUNTIF(B619:AI619,VERİ!$AA$2)</f>
        <v>0</v>
      </c>
      <c r="AK619" s="5">
        <f>COUNTIF(B619:AI619,VERİ!$AF$2)</f>
        <v>0</v>
      </c>
      <c r="AL619" s="5">
        <f>COUNTIF(B619:AI619,VERİ!$V$2)</f>
        <v>0</v>
      </c>
      <c r="AM619" s="6">
        <f>IF(A619="","",VERİ!E619)</f>
      </c>
      <c r="AN619" s="7">
        <f t="shared" si="37"/>
      </c>
      <c r="AO619" s="8">
        <f t="shared" si="38"/>
      </c>
      <c r="AP619" s="8">
        <f t="shared" si="39"/>
      </c>
      <c r="AQ619" s="8">
        <f t="shared" si="40"/>
      </c>
    </row>
    <row r="620" spans="1:43" ht="18" customHeight="1">
      <c r="A620" s="4"/>
      <c r="B620" s="4"/>
      <c r="C620" s="4"/>
      <c r="D620" s="4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5">
        <f>COUNTIF(B620:AI620,VERİ!$AA$2)</f>
        <v>0</v>
      </c>
      <c r="AK620" s="5">
        <f>COUNTIF(B620:AI620,VERİ!$AF$2)</f>
        <v>0</v>
      </c>
      <c r="AL620" s="5">
        <f>COUNTIF(B620:AI620,VERİ!$V$2)</f>
        <v>0</v>
      </c>
      <c r="AM620" s="6">
        <f>IF(A620="","",VERİ!E620)</f>
      </c>
      <c r="AN620" s="7">
        <f t="shared" si="37"/>
      </c>
      <c r="AO620" s="8">
        <f t="shared" si="38"/>
      </c>
      <c r="AP620" s="8">
        <f t="shared" si="39"/>
      </c>
      <c r="AQ620" s="8">
        <f t="shared" si="40"/>
      </c>
    </row>
    <row r="621" spans="1:43" ht="18" customHeight="1">
      <c r="A621" s="4"/>
      <c r="B621" s="4"/>
      <c r="C621" s="4"/>
      <c r="D621" s="4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5">
        <f>COUNTIF(B621:AI621,VERİ!$AA$2)</f>
        <v>0</v>
      </c>
      <c r="AK621" s="5">
        <f>COUNTIF(B621:AI621,VERİ!$AF$2)</f>
        <v>0</v>
      </c>
      <c r="AL621" s="5">
        <f>COUNTIF(B621:AI621,VERİ!$V$2)</f>
        <v>0</v>
      </c>
      <c r="AM621" s="6">
        <f>IF(A621="","",VERİ!E621)</f>
      </c>
      <c r="AN621" s="7">
        <f t="shared" si="37"/>
      </c>
      <c r="AO621" s="8">
        <f t="shared" si="38"/>
      </c>
      <c r="AP621" s="8">
        <f t="shared" si="39"/>
      </c>
      <c r="AQ621" s="8">
        <f t="shared" si="40"/>
      </c>
    </row>
    <row r="622" spans="1:43" ht="18" customHeight="1">
      <c r="A622" s="4"/>
      <c r="B622" s="4"/>
      <c r="C622" s="4"/>
      <c r="D622" s="4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5">
        <f>COUNTIF(B622:AI622,VERİ!$AA$2)</f>
        <v>0</v>
      </c>
      <c r="AK622" s="5">
        <f>COUNTIF(B622:AI622,VERİ!$AF$2)</f>
        <v>0</v>
      </c>
      <c r="AL622" s="5">
        <f>COUNTIF(B622:AI622,VERİ!$V$2)</f>
        <v>0</v>
      </c>
      <c r="AM622" s="6">
        <f>IF(A622="","",VERİ!E622)</f>
      </c>
      <c r="AN622" s="7">
        <f t="shared" si="37"/>
      </c>
      <c r="AO622" s="8">
        <f t="shared" si="38"/>
      </c>
      <c r="AP622" s="8">
        <f t="shared" si="39"/>
      </c>
      <c r="AQ622" s="8">
        <f t="shared" si="40"/>
      </c>
    </row>
    <row r="623" spans="1:43" ht="18" customHeight="1">
      <c r="A623" s="4"/>
      <c r="B623" s="4"/>
      <c r="C623" s="4"/>
      <c r="D623" s="4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5">
        <f>COUNTIF(B623:AI623,VERİ!$AA$2)</f>
        <v>0</v>
      </c>
      <c r="AK623" s="5">
        <f>COUNTIF(B623:AI623,VERİ!$AF$2)</f>
        <v>0</v>
      </c>
      <c r="AL623" s="5">
        <f>COUNTIF(B623:AI623,VERİ!$V$2)</f>
        <v>0</v>
      </c>
      <c r="AM623" s="6">
        <f>IF(A623="","",VERİ!E623)</f>
      </c>
      <c r="AN623" s="7">
        <f t="shared" si="37"/>
      </c>
      <c r="AO623" s="8">
        <f t="shared" si="38"/>
      </c>
      <c r="AP623" s="8">
        <f t="shared" si="39"/>
      </c>
      <c r="AQ623" s="8">
        <f t="shared" si="40"/>
      </c>
    </row>
    <row r="624" spans="1:43" ht="18" customHeight="1">
      <c r="A624" s="4"/>
      <c r="B624" s="4"/>
      <c r="C624" s="4"/>
      <c r="D624" s="4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5">
        <f>COUNTIF(B624:AI624,VERİ!$AA$2)</f>
        <v>0</v>
      </c>
      <c r="AK624" s="5">
        <f>COUNTIF(B624:AI624,VERİ!$AF$2)</f>
        <v>0</v>
      </c>
      <c r="AL624" s="5">
        <f>COUNTIF(B624:AI624,VERİ!$V$2)</f>
        <v>0</v>
      </c>
      <c r="AM624" s="6">
        <f>IF(A624="","",VERİ!E624)</f>
      </c>
      <c r="AN624" s="7">
        <f t="shared" si="37"/>
      </c>
      <c r="AO624" s="8">
        <f t="shared" si="38"/>
      </c>
      <c r="AP624" s="8">
        <f t="shared" si="39"/>
      </c>
      <c r="AQ624" s="8">
        <f t="shared" si="40"/>
      </c>
    </row>
    <row r="625" spans="1:43" ht="18" customHeight="1">
      <c r="A625" s="4"/>
      <c r="B625" s="4"/>
      <c r="C625" s="4"/>
      <c r="D625" s="4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5">
        <f>COUNTIF(B625:AI625,VERİ!$AA$2)</f>
        <v>0</v>
      </c>
      <c r="AK625" s="5">
        <f>COUNTIF(B625:AI625,VERİ!$AF$2)</f>
        <v>0</v>
      </c>
      <c r="AL625" s="5">
        <f>COUNTIF(B625:AI625,VERİ!$V$2)</f>
        <v>0</v>
      </c>
      <c r="AM625" s="6">
        <f>IF(A625="","",VERİ!E625)</f>
      </c>
      <c r="AN625" s="7">
        <f t="shared" si="37"/>
      </c>
      <c r="AO625" s="8">
        <f t="shared" si="38"/>
      </c>
      <c r="AP625" s="8">
        <f t="shared" si="39"/>
      </c>
      <c r="AQ625" s="8">
        <f t="shared" si="40"/>
      </c>
    </row>
    <row r="626" spans="1:43" ht="18" customHeight="1">
      <c r="A626" s="4"/>
      <c r="B626" s="4"/>
      <c r="C626" s="4"/>
      <c r="D626" s="4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5">
        <f>COUNTIF(B626:AI626,VERİ!$AA$2)</f>
        <v>0</v>
      </c>
      <c r="AK626" s="5">
        <f>COUNTIF(B626:AI626,VERİ!$AF$2)</f>
        <v>0</v>
      </c>
      <c r="AL626" s="5">
        <f>COUNTIF(B626:AI626,VERİ!$V$2)</f>
        <v>0</v>
      </c>
      <c r="AM626" s="6">
        <f>IF(A626="","",VERİ!E626)</f>
      </c>
      <c r="AN626" s="7">
        <f t="shared" si="37"/>
      </c>
      <c r="AO626" s="8">
        <f t="shared" si="38"/>
      </c>
      <c r="AP626" s="8">
        <f t="shared" si="39"/>
      </c>
      <c r="AQ626" s="8">
        <f t="shared" si="40"/>
      </c>
    </row>
    <row r="627" spans="1:43" ht="18" customHeight="1">
      <c r="A627" s="4"/>
      <c r="B627" s="4"/>
      <c r="C627" s="4"/>
      <c r="D627" s="4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5">
        <f>COUNTIF(B627:AI627,VERİ!$AA$2)</f>
        <v>0</v>
      </c>
      <c r="AK627" s="5">
        <f>COUNTIF(B627:AI627,VERİ!$AF$2)</f>
        <v>0</v>
      </c>
      <c r="AL627" s="5">
        <f>COUNTIF(B627:AI627,VERİ!$V$2)</f>
        <v>0</v>
      </c>
      <c r="AM627" s="6">
        <f>IF(A627="","",VERİ!E627)</f>
      </c>
      <c r="AN627" s="7">
        <f t="shared" si="37"/>
      </c>
      <c r="AO627" s="8">
        <f t="shared" si="38"/>
      </c>
      <c r="AP627" s="8">
        <f t="shared" si="39"/>
      </c>
      <c r="AQ627" s="8">
        <f t="shared" si="40"/>
      </c>
    </row>
    <row r="628" spans="1:43" ht="18" customHeight="1">
      <c r="A628" s="4"/>
      <c r="B628" s="4"/>
      <c r="C628" s="4"/>
      <c r="D628" s="4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5">
        <f>COUNTIF(B628:AI628,VERİ!$AA$2)</f>
        <v>0</v>
      </c>
      <c r="AK628" s="5">
        <f>COUNTIF(B628:AI628,VERİ!$AF$2)</f>
        <v>0</v>
      </c>
      <c r="AL628" s="5">
        <f>COUNTIF(B628:AI628,VERİ!$V$2)</f>
        <v>0</v>
      </c>
      <c r="AM628" s="6">
        <f>IF(A628="","",VERİ!E628)</f>
      </c>
      <c r="AN628" s="7">
        <f t="shared" si="37"/>
      </c>
      <c r="AO628" s="8">
        <f t="shared" si="38"/>
      </c>
      <c r="AP628" s="8">
        <f t="shared" si="39"/>
      </c>
      <c r="AQ628" s="8">
        <f t="shared" si="40"/>
      </c>
    </row>
    <row r="629" spans="1:43" ht="18" customHeight="1">
      <c r="A629" s="4"/>
      <c r="B629" s="4"/>
      <c r="C629" s="4"/>
      <c r="D629" s="4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5">
        <f>COUNTIF(B629:AI629,VERİ!$AA$2)</f>
        <v>0</v>
      </c>
      <c r="AK629" s="5">
        <f>COUNTIF(B629:AI629,VERİ!$AF$2)</f>
        <v>0</v>
      </c>
      <c r="AL629" s="5">
        <f>COUNTIF(B629:AI629,VERİ!$V$2)</f>
        <v>0</v>
      </c>
      <c r="AM629" s="6">
        <f>IF(A629="","",VERİ!E629)</f>
      </c>
      <c r="AN629" s="7">
        <f t="shared" si="37"/>
      </c>
      <c r="AO629" s="8">
        <f t="shared" si="38"/>
      </c>
      <c r="AP629" s="8">
        <f t="shared" si="39"/>
      </c>
      <c r="AQ629" s="8">
        <f t="shared" si="40"/>
      </c>
    </row>
    <row r="630" spans="1:43" ht="18" customHeight="1">
      <c r="A630" s="4"/>
      <c r="B630" s="4"/>
      <c r="C630" s="4"/>
      <c r="D630" s="4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5">
        <f>COUNTIF(B630:AI630,VERİ!$AA$2)</f>
        <v>0</v>
      </c>
      <c r="AK630" s="5">
        <f>COUNTIF(B630:AI630,VERİ!$AF$2)</f>
        <v>0</v>
      </c>
      <c r="AL630" s="5">
        <f>COUNTIF(B630:AI630,VERİ!$V$2)</f>
        <v>0</v>
      </c>
      <c r="AM630" s="6">
        <f>IF(A630="","",VERİ!E630)</f>
      </c>
      <c r="AN630" s="7">
        <f t="shared" si="37"/>
      </c>
      <c r="AO630" s="8">
        <f t="shared" si="38"/>
      </c>
      <c r="AP630" s="8">
        <f t="shared" si="39"/>
      </c>
      <c r="AQ630" s="8">
        <f t="shared" si="40"/>
      </c>
    </row>
    <row r="631" spans="1:43" ht="18" customHeight="1">
      <c r="A631" s="4"/>
      <c r="B631" s="4"/>
      <c r="C631" s="4"/>
      <c r="D631" s="4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5">
        <f>COUNTIF(B631:AI631,VERİ!$AA$2)</f>
        <v>0</v>
      </c>
      <c r="AK631" s="5">
        <f>COUNTIF(B631:AI631,VERİ!$AF$2)</f>
        <v>0</v>
      </c>
      <c r="AL631" s="5">
        <f>COUNTIF(B631:AI631,VERİ!$V$2)</f>
        <v>0</v>
      </c>
      <c r="AM631" s="6">
        <f>IF(A631="","",VERİ!E631)</f>
      </c>
      <c r="AN631" s="7">
        <f t="shared" si="37"/>
      </c>
      <c r="AO631" s="8">
        <f t="shared" si="38"/>
      </c>
      <c r="AP631" s="8">
        <f t="shared" si="39"/>
      </c>
      <c r="AQ631" s="8">
        <f t="shared" si="40"/>
      </c>
    </row>
    <row r="632" spans="1:43" ht="18" customHeight="1">
      <c r="A632" s="4"/>
      <c r="B632" s="4"/>
      <c r="C632" s="4"/>
      <c r="D632" s="4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5">
        <f>COUNTIF(B632:AI632,VERİ!$AA$2)</f>
        <v>0</v>
      </c>
      <c r="AK632" s="5">
        <f>COUNTIF(B632:AI632,VERİ!$AF$2)</f>
        <v>0</v>
      </c>
      <c r="AL632" s="5">
        <f>COUNTIF(B632:AI632,VERİ!$V$2)</f>
        <v>0</v>
      </c>
      <c r="AM632" s="6">
        <f>IF(A632="","",VERİ!E632)</f>
      </c>
      <c r="AN632" s="7">
        <f t="shared" si="37"/>
      </c>
      <c r="AO632" s="8">
        <f t="shared" si="38"/>
      </c>
      <c r="AP632" s="8">
        <f t="shared" si="39"/>
      </c>
      <c r="AQ632" s="8">
        <f t="shared" si="40"/>
      </c>
    </row>
    <row r="633" spans="1:43" ht="18" customHeight="1">
      <c r="A633" s="4"/>
      <c r="B633" s="4"/>
      <c r="C633" s="4"/>
      <c r="D633" s="4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5">
        <f>COUNTIF(B633:AI633,VERİ!$AA$2)</f>
        <v>0</v>
      </c>
      <c r="AK633" s="5">
        <f>COUNTIF(B633:AI633,VERİ!$AF$2)</f>
        <v>0</v>
      </c>
      <c r="AL633" s="5">
        <f>COUNTIF(B633:AI633,VERİ!$V$2)</f>
        <v>0</v>
      </c>
      <c r="AM633" s="6">
        <f>IF(A633="","",VERİ!E633)</f>
      </c>
      <c r="AN633" s="7">
        <f t="shared" si="37"/>
      </c>
      <c r="AO633" s="8">
        <f t="shared" si="38"/>
      </c>
      <c r="AP633" s="8">
        <f t="shared" si="39"/>
      </c>
      <c r="AQ633" s="8">
        <f t="shared" si="40"/>
      </c>
    </row>
    <row r="634" spans="1:43" ht="18" customHeight="1">
      <c r="A634" s="4"/>
      <c r="B634" s="4"/>
      <c r="C634" s="4"/>
      <c r="D634" s="4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5">
        <f>COUNTIF(B634:AI634,VERİ!$AA$2)</f>
        <v>0</v>
      </c>
      <c r="AK634" s="5">
        <f>COUNTIF(B634:AI634,VERİ!$AF$2)</f>
        <v>0</v>
      </c>
      <c r="AL634" s="5">
        <f>COUNTIF(B634:AI634,VERİ!$V$2)</f>
        <v>0</v>
      </c>
      <c r="AM634" s="6">
        <f>IF(A634="","",VERİ!E634)</f>
      </c>
      <c r="AN634" s="7">
        <f t="shared" si="37"/>
      </c>
      <c r="AO634" s="8">
        <f t="shared" si="38"/>
      </c>
      <c r="AP634" s="8">
        <f t="shared" si="39"/>
      </c>
      <c r="AQ634" s="8">
        <f t="shared" si="40"/>
      </c>
    </row>
    <row r="635" spans="1:43" ht="18" customHeight="1">
      <c r="A635" s="4"/>
      <c r="B635" s="4"/>
      <c r="C635" s="4"/>
      <c r="D635" s="4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5">
        <f>COUNTIF(B635:AI635,VERİ!$AA$2)</f>
        <v>0</v>
      </c>
      <c r="AK635" s="5">
        <f>COUNTIF(B635:AI635,VERİ!$AF$2)</f>
        <v>0</v>
      </c>
      <c r="AL635" s="5">
        <f>COUNTIF(B635:AI635,VERİ!$V$2)</f>
        <v>0</v>
      </c>
      <c r="AM635" s="6">
        <f>IF(A635="","",VERİ!E635)</f>
      </c>
      <c r="AN635" s="7">
        <f t="shared" si="37"/>
      </c>
      <c r="AO635" s="8">
        <f t="shared" si="38"/>
      </c>
      <c r="AP635" s="8">
        <f t="shared" si="39"/>
      </c>
      <c r="AQ635" s="8">
        <f t="shared" si="40"/>
      </c>
    </row>
    <row r="636" spans="1:43" ht="18" customHeight="1">
      <c r="A636" s="4"/>
      <c r="B636" s="4"/>
      <c r="C636" s="4"/>
      <c r="D636" s="4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5">
        <f>COUNTIF(B636:AI636,VERİ!$AA$2)</f>
        <v>0</v>
      </c>
      <c r="AK636" s="5">
        <f>COUNTIF(B636:AI636,VERİ!$AF$2)</f>
        <v>0</v>
      </c>
      <c r="AL636" s="5">
        <f>COUNTIF(B636:AI636,VERİ!$V$2)</f>
        <v>0</v>
      </c>
      <c r="AM636" s="6">
        <f>IF(A636="","",VERİ!E636)</f>
      </c>
      <c r="AN636" s="7">
        <f t="shared" si="37"/>
      </c>
      <c r="AO636" s="8">
        <f t="shared" si="38"/>
      </c>
      <c r="AP636" s="8">
        <f t="shared" si="39"/>
      </c>
      <c r="AQ636" s="8">
        <f t="shared" si="40"/>
      </c>
    </row>
    <row r="637" spans="1:43" ht="18" customHeight="1">
      <c r="A637" s="4"/>
      <c r="B637" s="4"/>
      <c r="C637" s="4"/>
      <c r="D637" s="4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5">
        <f>COUNTIF(B637:AI637,VERİ!$AA$2)</f>
        <v>0</v>
      </c>
      <c r="AK637" s="5">
        <f>COUNTIF(B637:AI637,VERİ!$AF$2)</f>
        <v>0</v>
      </c>
      <c r="AL637" s="5">
        <f>COUNTIF(B637:AI637,VERİ!$V$2)</f>
        <v>0</v>
      </c>
      <c r="AM637" s="6">
        <f>IF(A637="","",VERİ!E637)</f>
      </c>
      <c r="AN637" s="7">
        <f t="shared" si="37"/>
      </c>
      <c r="AO637" s="8">
        <f t="shared" si="38"/>
      </c>
      <c r="AP637" s="8">
        <f t="shared" si="39"/>
      </c>
      <c r="AQ637" s="8">
        <f t="shared" si="40"/>
      </c>
    </row>
    <row r="638" spans="1:43" ht="18" customHeight="1">
      <c r="A638" s="4"/>
      <c r="B638" s="4"/>
      <c r="C638" s="4"/>
      <c r="D638" s="4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5">
        <f>COUNTIF(B638:AI638,VERİ!$AA$2)</f>
        <v>0</v>
      </c>
      <c r="AK638" s="5">
        <f>COUNTIF(B638:AI638,VERİ!$AF$2)</f>
        <v>0</v>
      </c>
      <c r="AL638" s="5">
        <f>COUNTIF(B638:AI638,VERİ!$V$2)</f>
        <v>0</v>
      </c>
      <c r="AM638" s="6">
        <f>IF(A638="","",VERİ!E638)</f>
      </c>
      <c r="AN638" s="7">
        <f t="shared" si="37"/>
      </c>
      <c r="AO638" s="8">
        <f t="shared" si="38"/>
      </c>
      <c r="AP638" s="8">
        <f t="shared" si="39"/>
      </c>
      <c r="AQ638" s="8">
        <f t="shared" si="40"/>
      </c>
    </row>
    <row r="639" spans="1:43" ht="18" customHeight="1">
      <c r="A639" s="4"/>
      <c r="B639" s="4"/>
      <c r="C639" s="4"/>
      <c r="D639" s="4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5">
        <f>COUNTIF(B639:AI639,VERİ!$AA$2)</f>
        <v>0</v>
      </c>
      <c r="AK639" s="5">
        <f>COUNTIF(B639:AI639,VERİ!$AF$2)</f>
        <v>0</v>
      </c>
      <c r="AL639" s="5">
        <f>COUNTIF(B639:AI639,VERİ!$V$2)</f>
        <v>0</v>
      </c>
      <c r="AM639" s="6">
        <f>IF(A639="","",VERİ!E639)</f>
      </c>
      <c r="AN639" s="7">
        <f t="shared" si="37"/>
      </c>
      <c r="AO639" s="8">
        <f t="shared" si="38"/>
      </c>
      <c r="AP639" s="8">
        <f t="shared" si="39"/>
      </c>
      <c r="AQ639" s="8">
        <f t="shared" si="40"/>
      </c>
    </row>
    <row r="640" spans="1:43" ht="18" customHeight="1">
      <c r="A640" s="4"/>
      <c r="B640" s="4"/>
      <c r="C640" s="4"/>
      <c r="D640" s="4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5">
        <f>COUNTIF(B640:AI640,VERİ!$AA$2)</f>
        <v>0</v>
      </c>
      <c r="AK640" s="5">
        <f>COUNTIF(B640:AI640,VERİ!$AF$2)</f>
        <v>0</v>
      </c>
      <c r="AL640" s="5">
        <f>COUNTIF(B640:AI640,VERİ!$V$2)</f>
        <v>0</v>
      </c>
      <c r="AM640" s="6">
        <f>IF(A640="","",VERİ!E640)</f>
      </c>
      <c r="AN640" s="7">
        <f t="shared" si="37"/>
      </c>
      <c r="AO640" s="8">
        <f t="shared" si="38"/>
      </c>
      <c r="AP640" s="8">
        <f t="shared" si="39"/>
      </c>
      <c r="AQ640" s="8">
        <f t="shared" si="40"/>
      </c>
    </row>
    <row r="641" spans="1:43" ht="18" customHeight="1">
      <c r="A641" s="4"/>
      <c r="B641" s="4"/>
      <c r="C641" s="4"/>
      <c r="D641" s="4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5">
        <f>COUNTIF(B641:AI641,VERİ!$AA$2)</f>
        <v>0</v>
      </c>
      <c r="AK641" s="5">
        <f>COUNTIF(B641:AI641,VERİ!$AF$2)</f>
        <v>0</v>
      </c>
      <c r="AL641" s="5">
        <f>COUNTIF(B641:AI641,VERİ!$V$2)</f>
        <v>0</v>
      </c>
      <c r="AM641" s="6">
        <f>IF(A641="","",VERİ!E641)</f>
      </c>
      <c r="AN641" s="7">
        <f t="shared" si="37"/>
      </c>
      <c r="AO641" s="8">
        <f t="shared" si="38"/>
      </c>
      <c r="AP641" s="8">
        <f t="shared" si="39"/>
      </c>
      <c r="AQ641" s="8">
        <f t="shared" si="40"/>
      </c>
    </row>
    <row r="642" spans="1:43" ht="18" customHeight="1">
      <c r="A642" s="4"/>
      <c r="B642" s="4"/>
      <c r="C642" s="4"/>
      <c r="D642" s="4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5">
        <f>COUNTIF(B642:AI642,VERİ!$AA$2)</f>
        <v>0</v>
      </c>
      <c r="AK642" s="5">
        <f>COUNTIF(B642:AI642,VERİ!$AF$2)</f>
        <v>0</v>
      </c>
      <c r="AL642" s="5">
        <f>COUNTIF(B642:AI642,VERİ!$V$2)</f>
        <v>0</v>
      </c>
      <c r="AM642" s="6">
        <f>IF(A642="","",VERİ!E642)</f>
      </c>
      <c r="AN642" s="7">
        <f t="shared" si="37"/>
      </c>
      <c r="AO642" s="8">
        <f t="shared" si="38"/>
      </c>
      <c r="AP642" s="8">
        <f t="shared" si="39"/>
      </c>
      <c r="AQ642" s="8">
        <f t="shared" si="40"/>
      </c>
    </row>
    <row r="643" spans="1:43" ht="18" customHeight="1">
      <c r="A643" s="4"/>
      <c r="B643" s="4"/>
      <c r="C643" s="4"/>
      <c r="D643" s="4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5">
        <f>COUNTIF(B643:AI643,VERİ!$AA$2)</f>
        <v>0</v>
      </c>
      <c r="AK643" s="5">
        <f>COUNTIF(B643:AI643,VERİ!$AF$2)</f>
        <v>0</v>
      </c>
      <c r="AL643" s="5">
        <f>COUNTIF(B643:AI643,VERİ!$V$2)</f>
        <v>0</v>
      </c>
      <c r="AM643" s="6">
        <f>IF(A643="","",VERİ!E643)</f>
      </c>
      <c r="AN643" s="7">
        <f t="shared" si="37"/>
      </c>
      <c r="AO643" s="8">
        <f t="shared" si="38"/>
      </c>
      <c r="AP643" s="8">
        <f t="shared" si="39"/>
      </c>
      <c r="AQ643" s="8">
        <f t="shared" si="40"/>
      </c>
    </row>
    <row r="644" spans="1:43" ht="18" customHeight="1">
      <c r="A644" s="4"/>
      <c r="B644" s="4"/>
      <c r="C644" s="4"/>
      <c r="D644" s="4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5">
        <f>COUNTIF(B644:AI644,VERİ!$AA$2)</f>
        <v>0</v>
      </c>
      <c r="AK644" s="5">
        <f>COUNTIF(B644:AI644,VERİ!$AF$2)</f>
        <v>0</v>
      </c>
      <c r="AL644" s="5">
        <f>COUNTIF(B644:AI644,VERİ!$V$2)</f>
        <v>0</v>
      </c>
      <c r="AM644" s="6">
        <f>IF(A644="","",VERİ!E644)</f>
      </c>
      <c r="AN644" s="7">
        <f t="shared" si="37"/>
      </c>
      <c r="AO644" s="8">
        <f t="shared" si="38"/>
      </c>
      <c r="AP644" s="8">
        <f t="shared" si="39"/>
      </c>
      <c r="AQ644" s="8">
        <f t="shared" si="40"/>
      </c>
    </row>
    <row r="645" spans="1:43" ht="18" customHeight="1">
      <c r="A645" s="4"/>
      <c r="B645" s="4"/>
      <c r="C645" s="4"/>
      <c r="D645" s="4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5">
        <f>COUNTIF(B645:AI645,VERİ!$AA$2)</f>
        <v>0</v>
      </c>
      <c r="AK645" s="5">
        <f>COUNTIF(B645:AI645,VERİ!$AF$2)</f>
        <v>0</v>
      </c>
      <c r="AL645" s="5">
        <f>COUNTIF(B645:AI645,VERİ!$V$2)</f>
        <v>0</v>
      </c>
      <c r="AM645" s="6">
        <f>IF(A645="","",VERİ!E645)</f>
      </c>
      <c r="AN645" s="7">
        <f t="shared" si="37"/>
      </c>
      <c r="AO645" s="8">
        <f t="shared" si="38"/>
      </c>
      <c r="AP645" s="8">
        <f t="shared" si="39"/>
      </c>
      <c r="AQ645" s="8">
        <f t="shared" si="40"/>
      </c>
    </row>
    <row r="646" spans="1:43" ht="18" customHeight="1">
      <c r="A646" s="4"/>
      <c r="B646" s="4"/>
      <c r="C646" s="4"/>
      <c r="D646" s="4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5">
        <f>COUNTIF(B646:AI646,VERİ!$AA$2)</f>
        <v>0</v>
      </c>
      <c r="AK646" s="5">
        <f>COUNTIF(B646:AI646,VERİ!$AF$2)</f>
        <v>0</v>
      </c>
      <c r="AL646" s="5">
        <f>COUNTIF(B646:AI646,VERİ!$V$2)</f>
        <v>0</v>
      </c>
      <c r="AM646" s="6">
        <f>IF(A646="","",VERİ!E646)</f>
      </c>
      <c r="AN646" s="7">
        <f aca="true" t="shared" si="41" ref="AN646:AN709">IF(A646="","",ROUND(AL646*AM646/1,2))</f>
      </c>
      <c r="AO646" s="8">
        <f aca="true" t="shared" si="42" ref="AO646:AO709">IF(A646="","",ROUND(AN646*0.6/100,2))</f>
      </c>
      <c r="AP646" s="8">
        <f aca="true" t="shared" si="43" ref="AP646:AP709">IF(A646="","",AO646)</f>
      </c>
      <c r="AQ646" s="8">
        <f aca="true" t="shared" si="44" ref="AQ646:AQ709">IF(A646="","",ROUND(AN646-AP646,2))</f>
      </c>
    </row>
    <row r="647" spans="1:43" ht="18" customHeight="1">
      <c r="A647" s="4"/>
      <c r="B647" s="4"/>
      <c r="C647" s="4"/>
      <c r="D647" s="4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5">
        <f>COUNTIF(B647:AI647,VERİ!$AA$2)</f>
        <v>0</v>
      </c>
      <c r="AK647" s="5">
        <f>COUNTIF(B647:AI647,VERİ!$AF$2)</f>
        <v>0</v>
      </c>
      <c r="AL647" s="5">
        <f>COUNTIF(B647:AI647,VERİ!$V$2)</f>
        <v>0</v>
      </c>
      <c r="AM647" s="6">
        <f>IF(A647="","",VERİ!E647)</f>
      </c>
      <c r="AN647" s="7">
        <f t="shared" si="41"/>
      </c>
      <c r="AO647" s="8">
        <f t="shared" si="42"/>
      </c>
      <c r="AP647" s="8">
        <f t="shared" si="43"/>
      </c>
      <c r="AQ647" s="8">
        <f t="shared" si="44"/>
      </c>
    </row>
    <row r="648" spans="1:43" ht="18" customHeight="1">
      <c r="A648" s="4"/>
      <c r="B648" s="4"/>
      <c r="C648" s="4"/>
      <c r="D648" s="4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5">
        <f>COUNTIF(B648:AI648,VERİ!$AA$2)</f>
        <v>0</v>
      </c>
      <c r="AK648" s="5">
        <f>COUNTIF(B648:AI648,VERİ!$AF$2)</f>
        <v>0</v>
      </c>
      <c r="AL648" s="5">
        <f>COUNTIF(B648:AI648,VERİ!$V$2)</f>
        <v>0</v>
      </c>
      <c r="AM648" s="6">
        <f>IF(A648="","",VERİ!E648)</f>
      </c>
      <c r="AN648" s="7">
        <f t="shared" si="41"/>
      </c>
      <c r="AO648" s="8">
        <f t="shared" si="42"/>
      </c>
      <c r="AP648" s="8">
        <f t="shared" si="43"/>
      </c>
      <c r="AQ648" s="8">
        <f t="shared" si="44"/>
      </c>
    </row>
    <row r="649" spans="1:43" ht="18" customHeight="1">
      <c r="A649" s="4"/>
      <c r="B649" s="4"/>
      <c r="C649" s="4"/>
      <c r="D649" s="4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5">
        <f>COUNTIF(B649:AI649,VERİ!$AA$2)</f>
        <v>0</v>
      </c>
      <c r="AK649" s="5">
        <f>COUNTIF(B649:AI649,VERİ!$AF$2)</f>
        <v>0</v>
      </c>
      <c r="AL649" s="5">
        <f>COUNTIF(B649:AI649,VERİ!$V$2)</f>
        <v>0</v>
      </c>
      <c r="AM649" s="6">
        <f>IF(A649="","",VERİ!E649)</f>
      </c>
      <c r="AN649" s="7">
        <f t="shared" si="41"/>
      </c>
      <c r="AO649" s="8">
        <f t="shared" si="42"/>
      </c>
      <c r="AP649" s="8">
        <f t="shared" si="43"/>
      </c>
      <c r="AQ649" s="8">
        <f t="shared" si="44"/>
      </c>
    </row>
    <row r="650" spans="1:43" ht="18" customHeight="1">
      <c r="A650" s="4"/>
      <c r="B650" s="4"/>
      <c r="C650" s="4"/>
      <c r="D650" s="4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5">
        <f>COUNTIF(B650:AI650,VERİ!$AA$2)</f>
        <v>0</v>
      </c>
      <c r="AK650" s="5">
        <f>COUNTIF(B650:AI650,VERİ!$AF$2)</f>
        <v>0</v>
      </c>
      <c r="AL650" s="5">
        <f>COUNTIF(B650:AI650,VERİ!$V$2)</f>
        <v>0</v>
      </c>
      <c r="AM650" s="6">
        <f>IF(A650="","",VERİ!E650)</f>
      </c>
      <c r="AN650" s="7">
        <f t="shared" si="41"/>
      </c>
      <c r="AO650" s="8">
        <f t="shared" si="42"/>
      </c>
      <c r="AP650" s="8">
        <f t="shared" si="43"/>
      </c>
      <c r="AQ650" s="8">
        <f t="shared" si="44"/>
      </c>
    </row>
    <row r="651" spans="1:43" ht="18" customHeight="1">
      <c r="A651" s="4"/>
      <c r="B651" s="4"/>
      <c r="C651" s="4"/>
      <c r="D651" s="4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5">
        <f>COUNTIF(B651:AI651,VERİ!$AA$2)</f>
        <v>0</v>
      </c>
      <c r="AK651" s="5">
        <f>COUNTIF(B651:AI651,VERİ!$AF$2)</f>
        <v>0</v>
      </c>
      <c r="AL651" s="5">
        <f>COUNTIF(B651:AI651,VERİ!$V$2)</f>
        <v>0</v>
      </c>
      <c r="AM651" s="6">
        <f>IF(A651="","",VERİ!E651)</f>
      </c>
      <c r="AN651" s="7">
        <f t="shared" si="41"/>
      </c>
      <c r="AO651" s="8">
        <f t="shared" si="42"/>
      </c>
      <c r="AP651" s="8">
        <f t="shared" si="43"/>
      </c>
      <c r="AQ651" s="8">
        <f t="shared" si="44"/>
      </c>
    </row>
    <row r="652" spans="1:43" ht="18" customHeight="1">
      <c r="A652" s="4"/>
      <c r="B652" s="4"/>
      <c r="C652" s="4"/>
      <c r="D652" s="4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5">
        <f>COUNTIF(B652:AI652,VERİ!$AA$2)</f>
        <v>0</v>
      </c>
      <c r="AK652" s="5">
        <f>COUNTIF(B652:AI652,VERİ!$AF$2)</f>
        <v>0</v>
      </c>
      <c r="AL652" s="5">
        <f>COUNTIF(B652:AI652,VERİ!$V$2)</f>
        <v>0</v>
      </c>
      <c r="AM652" s="6">
        <f>IF(A652="","",VERİ!E652)</f>
      </c>
      <c r="AN652" s="7">
        <f t="shared" si="41"/>
      </c>
      <c r="AO652" s="8">
        <f t="shared" si="42"/>
      </c>
      <c r="AP652" s="8">
        <f t="shared" si="43"/>
      </c>
      <c r="AQ652" s="8">
        <f t="shared" si="44"/>
      </c>
    </row>
    <row r="653" spans="1:43" ht="18" customHeight="1">
      <c r="A653" s="4"/>
      <c r="B653" s="4"/>
      <c r="C653" s="4"/>
      <c r="D653" s="4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5">
        <f>COUNTIF(B653:AI653,VERİ!$AA$2)</f>
        <v>0</v>
      </c>
      <c r="AK653" s="5">
        <f>COUNTIF(B653:AI653,VERİ!$AF$2)</f>
        <v>0</v>
      </c>
      <c r="AL653" s="5">
        <f>COUNTIF(B653:AI653,VERİ!$V$2)</f>
        <v>0</v>
      </c>
      <c r="AM653" s="6">
        <f>IF(A653="","",VERİ!E653)</f>
      </c>
      <c r="AN653" s="7">
        <f t="shared" si="41"/>
      </c>
      <c r="AO653" s="8">
        <f t="shared" si="42"/>
      </c>
      <c r="AP653" s="8">
        <f t="shared" si="43"/>
      </c>
      <c r="AQ653" s="8">
        <f t="shared" si="44"/>
      </c>
    </row>
    <row r="654" spans="1:43" ht="18" customHeight="1">
      <c r="A654" s="4"/>
      <c r="B654" s="4"/>
      <c r="C654" s="4"/>
      <c r="D654" s="4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5">
        <f>COUNTIF(B654:AI654,VERİ!$AA$2)</f>
        <v>0</v>
      </c>
      <c r="AK654" s="5">
        <f>COUNTIF(B654:AI654,VERİ!$AF$2)</f>
        <v>0</v>
      </c>
      <c r="AL654" s="5">
        <f>COUNTIF(B654:AI654,VERİ!$V$2)</f>
        <v>0</v>
      </c>
      <c r="AM654" s="6">
        <f>IF(A654="","",VERİ!E654)</f>
      </c>
      <c r="AN654" s="7">
        <f t="shared" si="41"/>
      </c>
      <c r="AO654" s="8">
        <f t="shared" si="42"/>
      </c>
      <c r="AP654" s="8">
        <f t="shared" si="43"/>
      </c>
      <c r="AQ654" s="8">
        <f t="shared" si="44"/>
      </c>
    </row>
    <row r="655" spans="1:43" ht="18" customHeight="1">
      <c r="A655" s="4"/>
      <c r="B655" s="4"/>
      <c r="C655" s="4"/>
      <c r="D655" s="4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5">
        <f>COUNTIF(B655:AI655,VERİ!$AA$2)</f>
        <v>0</v>
      </c>
      <c r="AK655" s="5">
        <f>COUNTIF(B655:AI655,VERİ!$AF$2)</f>
        <v>0</v>
      </c>
      <c r="AL655" s="5">
        <f>COUNTIF(B655:AI655,VERİ!$V$2)</f>
        <v>0</v>
      </c>
      <c r="AM655" s="6">
        <f>IF(A655="","",VERİ!E655)</f>
      </c>
      <c r="AN655" s="7">
        <f t="shared" si="41"/>
      </c>
      <c r="AO655" s="8">
        <f t="shared" si="42"/>
      </c>
      <c r="AP655" s="8">
        <f t="shared" si="43"/>
      </c>
      <c r="AQ655" s="8">
        <f t="shared" si="44"/>
      </c>
    </row>
    <row r="656" spans="1:43" ht="18" customHeight="1">
      <c r="A656" s="4"/>
      <c r="B656" s="4"/>
      <c r="C656" s="4"/>
      <c r="D656" s="4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5">
        <f>COUNTIF(B656:AI656,VERİ!$AA$2)</f>
        <v>0</v>
      </c>
      <c r="AK656" s="5">
        <f>COUNTIF(B656:AI656,VERİ!$AF$2)</f>
        <v>0</v>
      </c>
      <c r="AL656" s="5">
        <f>COUNTIF(B656:AI656,VERİ!$V$2)</f>
        <v>0</v>
      </c>
      <c r="AM656" s="6">
        <f>IF(A656="","",VERİ!E656)</f>
      </c>
      <c r="AN656" s="7">
        <f t="shared" si="41"/>
      </c>
      <c r="AO656" s="8">
        <f t="shared" si="42"/>
      </c>
      <c r="AP656" s="8">
        <f t="shared" si="43"/>
      </c>
      <c r="AQ656" s="8">
        <f t="shared" si="44"/>
      </c>
    </row>
    <row r="657" spans="1:43" ht="18" customHeight="1">
      <c r="A657" s="4"/>
      <c r="B657" s="4"/>
      <c r="C657" s="4"/>
      <c r="D657" s="4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5">
        <f>COUNTIF(B657:AI657,VERİ!$AA$2)</f>
        <v>0</v>
      </c>
      <c r="AK657" s="5">
        <f>COUNTIF(B657:AI657,VERİ!$AF$2)</f>
        <v>0</v>
      </c>
      <c r="AL657" s="5">
        <f>COUNTIF(B657:AI657,VERİ!$V$2)</f>
        <v>0</v>
      </c>
      <c r="AM657" s="6">
        <f>IF(A657="","",VERİ!E657)</f>
      </c>
      <c r="AN657" s="7">
        <f t="shared" si="41"/>
      </c>
      <c r="AO657" s="8">
        <f t="shared" si="42"/>
      </c>
      <c r="AP657" s="8">
        <f t="shared" si="43"/>
      </c>
      <c r="AQ657" s="8">
        <f t="shared" si="44"/>
      </c>
    </row>
    <row r="658" spans="1:43" ht="18" customHeight="1">
      <c r="A658" s="4"/>
      <c r="B658" s="4"/>
      <c r="C658" s="4"/>
      <c r="D658" s="4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5">
        <f>COUNTIF(B658:AI658,VERİ!$AA$2)</f>
        <v>0</v>
      </c>
      <c r="AK658" s="5">
        <f>COUNTIF(B658:AI658,VERİ!$AF$2)</f>
        <v>0</v>
      </c>
      <c r="AL658" s="5">
        <f>COUNTIF(B658:AI658,VERİ!$V$2)</f>
        <v>0</v>
      </c>
      <c r="AM658" s="6">
        <f>IF(A658="","",VERİ!E658)</f>
      </c>
      <c r="AN658" s="7">
        <f t="shared" si="41"/>
      </c>
      <c r="AO658" s="8">
        <f t="shared" si="42"/>
      </c>
      <c r="AP658" s="8">
        <f t="shared" si="43"/>
      </c>
      <c r="AQ658" s="8">
        <f t="shared" si="44"/>
      </c>
    </row>
    <row r="659" spans="1:43" ht="18" customHeight="1">
      <c r="A659" s="4"/>
      <c r="B659" s="4"/>
      <c r="C659" s="4"/>
      <c r="D659" s="4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5">
        <f>COUNTIF(B659:AI659,VERİ!$AA$2)</f>
        <v>0</v>
      </c>
      <c r="AK659" s="5">
        <f>COUNTIF(B659:AI659,VERİ!$AF$2)</f>
        <v>0</v>
      </c>
      <c r="AL659" s="5">
        <f>COUNTIF(B659:AI659,VERİ!$V$2)</f>
        <v>0</v>
      </c>
      <c r="AM659" s="6">
        <f>IF(A659="","",VERİ!E659)</f>
      </c>
      <c r="AN659" s="7">
        <f t="shared" si="41"/>
      </c>
      <c r="AO659" s="8">
        <f t="shared" si="42"/>
      </c>
      <c r="AP659" s="8">
        <f t="shared" si="43"/>
      </c>
      <c r="AQ659" s="8">
        <f t="shared" si="44"/>
      </c>
    </row>
    <row r="660" spans="1:43" ht="18" customHeight="1">
      <c r="A660" s="4"/>
      <c r="B660" s="4"/>
      <c r="C660" s="4"/>
      <c r="D660" s="4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5">
        <f>COUNTIF(B660:AI660,VERİ!$AA$2)</f>
        <v>0</v>
      </c>
      <c r="AK660" s="5">
        <f>COUNTIF(B660:AI660,VERİ!$AF$2)</f>
        <v>0</v>
      </c>
      <c r="AL660" s="5">
        <f>COUNTIF(B660:AI660,VERİ!$V$2)</f>
        <v>0</v>
      </c>
      <c r="AM660" s="6">
        <f>IF(A660="","",VERİ!E660)</f>
      </c>
      <c r="AN660" s="7">
        <f t="shared" si="41"/>
      </c>
      <c r="AO660" s="8">
        <f t="shared" si="42"/>
      </c>
      <c r="AP660" s="8">
        <f t="shared" si="43"/>
      </c>
      <c r="AQ660" s="8">
        <f t="shared" si="44"/>
      </c>
    </row>
    <row r="661" spans="1:43" ht="18" customHeight="1">
      <c r="A661" s="4"/>
      <c r="B661" s="4"/>
      <c r="C661" s="4"/>
      <c r="D661" s="4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5">
        <f>COUNTIF(B661:AI661,VERİ!$AA$2)</f>
        <v>0</v>
      </c>
      <c r="AK661" s="5">
        <f>COUNTIF(B661:AI661,VERİ!$AF$2)</f>
        <v>0</v>
      </c>
      <c r="AL661" s="5">
        <f>COUNTIF(B661:AI661,VERİ!$V$2)</f>
        <v>0</v>
      </c>
      <c r="AM661" s="6">
        <f>IF(A661="","",VERİ!E661)</f>
      </c>
      <c r="AN661" s="7">
        <f t="shared" si="41"/>
      </c>
      <c r="AO661" s="8">
        <f t="shared" si="42"/>
      </c>
      <c r="AP661" s="8">
        <f t="shared" si="43"/>
      </c>
      <c r="AQ661" s="8">
        <f t="shared" si="44"/>
      </c>
    </row>
    <row r="662" spans="1:43" ht="18" customHeight="1">
      <c r="A662" s="4"/>
      <c r="B662" s="4"/>
      <c r="C662" s="4"/>
      <c r="D662" s="4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5">
        <f>COUNTIF(B662:AI662,VERİ!$AA$2)</f>
        <v>0</v>
      </c>
      <c r="AK662" s="5">
        <f>COUNTIF(B662:AI662,VERİ!$AF$2)</f>
        <v>0</v>
      </c>
      <c r="AL662" s="5">
        <f>COUNTIF(B662:AI662,VERİ!$V$2)</f>
        <v>0</v>
      </c>
      <c r="AM662" s="6">
        <f>IF(A662="","",VERİ!E662)</f>
      </c>
      <c r="AN662" s="7">
        <f t="shared" si="41"/>
      </c>
      <c r="AO662" s="8">
        <f t="shared" si="42"/>
      </c>
      <c r="AP662" s="8">
        <f t="shared" si="43"/>
      </c>
      <c r="AQ662" s="8">
        <f t="shared" si="44"/>
      </c>
    </row>
    <row r="663" spans="1:43" ht="18" customHeight="1">
      <c r="A663" s="4"/>
      <c r="B663" s="4"/>
      <c r="C663" s="4"/>
      <c r="D663" s="4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5">
        <f>COUNTIF(B663:AI663,VERİ!$AA$2)</f>
        <v>0</v>
      </c>
      <c r="AK663" s="5">
        <f>COUNTIF(B663:AI663,VERİ!$AF$2)</f>
        <v>0</v>
      </c>
      <c r="AL663" s="5">
        <f>COUNTIF(B663:AI663,VERİ!$V$2)</f>
        <v>0</v>
      </c>
      <c r="AM663" s="6">
        <f>IF(A663="","",VERİ!E663)</f>
      </c>
      <c r="AN663" s="7">
        <f t="shared" si="41"/>
      </c>
      <c r="AO663" s="8">
        <f t="shared" si="42"/>
      </c>
      <c r="AP663" s="8">
        <f t="shared" si="43"/>
      </c>
      <c r="AQ663" s="8">
        <f t="shared" si="44"/>
      </c>
    </row>
    <row r="664" spans="1:43" ht="18" customHeight="1">
      <c r="A664" s="4"/>
      <c r="B664" s="4"/>
      <c r="C664" s="4"/>
      <c r="D664" s="4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5">
        <f>COUNTIF(B664:AI664,VERİ!$AA$2)</f>
        <v>0</v>
      </c>
      <c r="AK664" s="5">
        <f>COUNTIF(B664:AI664,VERİ!$AF$2)</f>
        <v>0</v>
      </c>
      <c r="AL664" s="5">
        <f>COUNTIF(B664:AI664,VERİ!$V$2)</f>
        <v>0</v>
      </c>
      <c r="AM664" s="6">
        <f>IF(A664="","",VERİ!E664)</f>
      </c>
      <c r="AN664" s="7">
        <f t="shared" si="41"/>
      </c>
      <c r="AO664" s="8">
        <f t="shared" si="42"/>
      </c>
      <c r="AP664" s="8">
        <f t="shared" si="43"/>
      </c>
      <c r="AQ664" s="8">
        <f t="shared" si="44"/>
      </c>
    </row>
    <row r="665" spans="1:43" ht="18" customHeight="1">
      <c r="A665" s="4"/>
      <c r="B665" s="4"/>
      <c r="C665" s="4"/>
      <c r="D665" s="4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5">
        <f>COUNTIF(B665:AI665,VERİ!$AA$2)</f>
        <v>0</v>
      </c>
      <c r="AK665" s="5">
        <f>COUNTIF(B665:AI665,VERİ!$AF$2)</f>
        <v>0</v>
      </c>
      <c r="AL665" s="5">
        <f>COUNTIF(B665:AI665,VERİ!$V$2)</f>
        <v>0</v>
      </c>
      <c r="AM665" s="6">
        <f>IF(A665="","",VERİ!E665)</f>
      </c>
      <c r="AN665" s="7">
        <f t="shared" si="41"/>
      </c>
      <c r="AO665" s="8">
        <f t="shared" si="42"/>
      </c>
      <c r="AP665" s="8">
        <f t="shared" si="43"/>
      </c>
      <c r="AQ665" s="8">
        <f t="shared" si="44"/>
      </c>
    </row>
    <row r="666" spans="1:43" ht="18" customHeight="1">
      <c r="A666" s="4"/>
      <c r="B666" s="4"/>
      <c r="C666" s="4"/>
      <c r="D666" s="4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5">
        <f>COUNTIF(B666:AI666,VERİ!$AA$2)</f>
        <v>0</v>
      </c>
      <c r="AK666" s="5">
        <f>COUNTIF(B666:AI666,VERİ!$AF$2)</f>
        <v>0</v>
      </c>
      <c r="AL666" s="5">
        <f>COUNTIF(B666:AI666,VERİ!$V$2)</f>
        <v>0</v>
      </c>
      <c r="AM666" s="6">
        <f>IF(A666="","",VERİ!E666)</f>
      </c>
      <c r="AN666" s="7">
        <f t="shared" si="41"/>
      </c>
      <c r="AO666" s="8">
        <f t="shared" si="42"/>
      </c>
      <c r="AP666" s="8">
        <f t="shared" si="43"/>
      </c>
      <c r="AQ666" s="8">
        <f t="shared" si="44"/>
      </c>
    </row>
    <row r="667" spans="1:43" ht="18" customHeight="1">
      <c r="A667" s="4"/>
      <c r="B667" s="4"/>
      <c r="C667" s="4"/>
      <c r="D667" s="4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5">
        <f>COUNTIF(B667:AI667,VERİ!$AA$2)</f>
        <v>0</v>
      </c>
      <c r="AK667" s="5">
        <f>COUNTIF(B667:AI667,VERİ!$AF$2)</f>
        <v>0</v>
      </c>
      <c r="AL667" s="5">
        <f>COUNTIF(B667:AI667,VERİ!$V$2)</f>
        <v>0</v>
      </c>
      <c r="AM667" s="6">
        <f>IF(A667="","",VERİ!E667)</f>
      </c>
      <c r="AN667" s="7">
        <f t="shared" si="41"/>
      </c>
      <c r="AO667" s="8">
        <f t="shared" si="42"/>
      </c>
      <c r="AP667" s="8">
        <f t="shared" si="43"/>
      </c>
      <c r="AQ667" s="8">
        <f t="shared" si="44"/>
      </c>
    </row>
    <row r="668" spans="1:43" ht="18" customHeight="1">
      <c r="A668" s="4"/>
      <c r="B668" s="4"/>
      <c r="C668" s="4"/>
      <c r="D668" s="4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5">
        <f>COUNTIF(B668:AI668,VERİ!$AA$2)</f>
        <v>0</v>
      </c>
      <c r="AK668" s="5">
        <f>COUNTIF(B668:AI668,VERİ!$AF$2)</f>
        <v>0</v>
      </c>
      <c r="AL668" s="5">
        <f>COUNTIF(B668:AI668,VERİ!$V$2)</f>
        <v>0</v>
      </c>
      <c r="AM668" s="6">
        <f>IF(A668="","",VERİ!E668)</f>
      </c>
      <c r="AN668" s="7">
        <f t="shared" si="41"/>
      </c>
      <c r="AO668" s="8">
        <f t="shared" si="42"/>
      </c>
      <c r="AP668" s="8">
        <f t="shared" si="43"/>
      </c>
      <c r="AQ668" s="8">
        <f t="shared" si="44"/>
      </c>
    </row>
    <row r="669" spans="1:43" ht="18" customHeight="1">
      <c r="A669" s="4"/>
      <c r="B669" s="4"/>
      <c r="C669" s="4"/>
      <c r="D669" s="4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5">
        <f>COUNTIF(B669:AI669,VERİ!$AA$2)</f>
        <v>0</v>
      </c>
      <c r="AK669" s="5">
        <f>COUNTIF(B669:AI669,VERİ!$AF$2)</f>
        <v>0</v>
      </c>
      <c r="AL669" s="5">
        <f>COUNTIF(B669:AI669,VERİ!$V$2)</f>
        <v>0</v>
      </c>
      <c r="AM669" s="6">
        <f>IF(A669="","",VERİ!E669)</f>
      </c>
      <c r="AN669" s="7">
        <f t="shared" si="41"/>
      </c>
      <c r="AO669" s="8">
        <f t="shared" si="42"/>
      </c>
      <c r="AP669" s="8">
        <f t="shared" si="43"/>
      </c>
      <c r="AQ669" s="8">
        <f t="shared" si="44"/>
      </c>
    </row>
    <row r="670" spans="1:43" ht="18" customHeight="1">
      <c r="A670" s="4"/>
      <c r="B670" s="4"/>
      <c r="C670" s="4"/>
      <c r="D670" s="4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5">
        <f>COUNTIF(B670:AI670,VERİ!$AA$2)</f>
        <v>0</v>
      </c>
      <c r="AK670" s="5">
        <f>COUNTIF(B670:AI670,VERİ!$AF$2)</f>
        <v>0</v>
      </c>
      <c r="AL670" s="5">
        <f>COUNTIF(B670:AI670,VERİ!$V$2)</f>
        <v>0</v>
      </c>
      <c r="AM670" s="6">
        <f>IF(A670="","",VERİ!E670)</f>
      </c>
      <c r="AN670" s="7">
        <f t="shared" si="41"/>
      </c>
      <c r="AO670" s="8">
        <f t="shared" si="42"/>
      </c>
      <c r="AP670" s="8">
        <f t="shared" si="43"/>
      </c>
      <c r="AQ670" s="8">
        <f t="shared" si="44"/>
      </c>
    </row>
    <row r="671" spans="1:43" ht="18" customHeight="1">
      <c r="A671" s="4"/>
      <c r="B671" s="4"/>
      <c r="C671" s="4"/>
      <c r="D671" s="4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5">
        <f>COUNTIF(B671:AI671,VERİ!$AA$2)</f>
        <v>0</v>
      </c>
      <c r="AK671" s="5">
        <f>COUNTIF(B671:AI671,VERİ!$AF$2)</f>
        <v>0</v>
      </c>
      <c r="AL671" s="5">
        <f>COUNTIF(B671:AI671,VERİ!$V$2)</f>
        <v>0</v>
      </c>
      <c r="AM671" s="6">
        <f>IF(A671="","",VERİ!E671)</f>
      </c>
      <c r="AN671" s="7">
        <f t="shared" si="41"/>
      </c>
      <c r="AO671" s="8">
        <f t="shared" si="42"/>
      </c>
      <c r="AP671" s="8">
        <f t="shared" si="43"/>
      </c>
      <c r="AQ671" s="8">
        <f t="shared" si="44"/>
      </c>
    </row>
    <row r="672" spans="1:43" ht="18" customHeight="1">
      <c r="A672" s="4"/>
      <c r="B672" s="4"/>
      <c r="C672" s="4"/>
      <c r="D672" s="4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5">
        <f>COUNTIF(B672:AI672,VERİ!$AA$2)</f>
        <v>0</v>
      </c>
      <c r="AK672" s="5">
        <f>COUNTIF(B672:AI672,VERİ!$AF$2)</f>
        <v>0</v>
      </c>
      <c r="AL672" s="5">
        <f>COUNTIF(B672:AI672,VERİ!$V$2)</f>
        <v>0</v>
      </c>
      <c r="AM672" s="6">
        <f>IF(A672="","",VERİ!E672)</f>
      </c>
      <c r="AN672" s="7">
        <f t="shared" si="41"/>
      </c>
      <c r="AO672" s="8">
        <f t="shared" si="42"/>
      </c>
      <c r="AP672" s="8">
        <f t="shared" si="43"/>
      </c>
      <c r="AQ672" s="8">
        <f t="shared" si="44"/>
      </c>
    </row>
    <row r="673" spans="1:43" ht="18" customHeight="1">
      <c r="A673" s="4"/>
      <c r="B673" s="4"/>
      <c r="C673" s="4"/>
      <c r="D673" s="4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5">
        <f>COUNTIF(B673:AI673,VERİ!$AA$2)</f>
        <v>0</v>
      </c>
      <c r="AK673" s="5">
        <f>COUNTIF(B673:AI673,VERİ!$AF$2)</f>
        <v>0</v>
      </c>
      <c r="AL673" s="5">
        <f>COUNTIF(B673:AI673,VERİ!$V$2)</f>
        <v>0</v>
      </c>
      <c r="AM673" s="6">
        <f>IF(A673="","",VERİ!E673)</f>
      </c>
      <c r="AN673" s="7">
        <f t="shared" si="41"/>
      </c>
      <c r="AO673" s="8">
        <f t="shared" si="42"/>
      </c>
      <c r="AP673" s="8">
        <f t="shared" si="43"/>
      </c>
      <c r="AQ673" s="8">
        <f t="shared" si="44"/>
      </c>
    </row>
    <row r="674" spans="1:43" ht="18" customHeight="1">
      <c r="A674" s="4"/>
      <c r="B674" s="4"/>
      <c r="C674" s="4"/>
      <c r="D674" s="4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5">
        <f>COUNTIF(B674:AI674,VERİ!$AA$2)</f>
        <v>0</v>
      </c>
      <c r="AK674" s="5">
        <f>COUNTIF(B674:AI674,VERİ!$AF$2)</f>
        <v>0</v>
      </c>
      <c r="AL674" s="5">
        <f>COUNTIF(B674:AI674,VERİ!$V$2)</f>
        <v>0</v>
      </c>
      <c r="AM674" s="6">
        <f>IF(A674="","",VERİ!E674)</f>
      </c>
      <c r="AN674" s="7">
        <f t="shared" si="41"/>
      </c>
      <c r="AO674" s="8">
        <f t="shared" si="42"/>
      </c>
      <c r="AP674" s="8">
        <f t="shared" si="43"/>
      </c>
      <c r="AQ674" s="8">
        <f t="shared" si="44"/>
      </c>
    </row>
    <row r="675" spans="1:43" ht="18" customHeight="1">
      <c r="A675" s="4"/>
      <c r="B675" s="4"/>
      <c r="C675" s="4"/>
      <c r="D675" s="4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5">
        <f>COUNTIF(B675:AI675,VERİ!$AA$2)</f>
        <v>0</v>
      </c>
      <c r="AK675" s="5">
        <f>COUNTIF(B675:AI675,VERİ!$AF$2)</f>
        <v>0</v>
      </c>
      <c r="AL675" s="5">
        <f>COUNTIF(B675:AI675,VERİ!$V$2)</f>
        <v>0</v>
      </c>
      <c r="AM675" s="6">
        <f>IF(A675="","",VERİ!E675)</f>
      </c>
      <c r="AN675" s="7">
        <f t="shared" si="41"/>
      </c>
      <c r="AO675" s="8">
        <f t="shared" si="42"/>
      </c>
      <c r="AP675" s="8">
        <f t="shared" si="43"/>
      </c>
      <c r="AQ675" s="8">
        <f t="shared" si="44"/>
      </c>
    </row>
    <row r="676" spans="1:43" ht="18" customHeight="1">
      <c r="A676" s="4"/>
      <c r="B676" s="4"/>
      <c r="C676" s="4"/>
      <c r="D676" s="4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5">
        <f>COUNTIF(B676:AI676,VERİ!$AA$2)</f>
        <v>0</v>
      </c>
      <c r="AK676" s="5">
        <f>COUNTIF(B676:AI676,VERİ!$AF$2)</f>
        <v>0</v>
      </c>
      <c r="AL676" s="5">
        <f>COUNTIF(B676:AI676,VERİ!$V$2)</f>
        <v>0</v>
      </c>
      <c r="AM676" s="6">
        <f>IF(A676="","",VERİ!E676)</f>
      </c>
      <c r="AN676" s="7">
        <f t="shared" si="41"/>
      </c>
      <c r="AO676" s="8">
        <f t="shared" si="42"/>
      </c>
      <c r="AP676" s="8">
        <f t="shared" si="43"/>
      </c>
      <c r="AQ676" s="8">
        <f t="shared" si="44"/>
      </c>
    </row>
    <row r="677" spans="1:43" ht="18" customHeight="1">
      <c r="A677" s="4"/>
      <c r="B677" s="4"/>
      <c r="C677" s="4"/>
      <c r="D677" s="4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5">
        <f>COUNTIF(B677:AI677,VERİ!$AA$2)</f>
        <v>0</v>
      </c>
      <c r="AK677" s="5">
        <f>COUNTIF(B677:AI677,VERİ!$AF$2)</f>
        <v>0</v>
      </c>
      <c r="AL677" s="5">
        <f>COUNTIF(B677:AI677,VERİ!$V$2)</f>
        <v>0</v>
      </c>
      <c r="AM677" s="6">
        <f>IF(A677="","",VERİ!E677)</f>
      </c>
      <c r="AN677" s="7">
        <f t="shared" si="41"/>
      </c>
      <c r="AO677" s="8">
        <f t="shared" si="42"/>
      </c>
      <c r="AP677" s="8">
        <f t="shared" si="43"/>
      </c>
      <c r="AQ677" s="8">
        <f t="shared" si="44"/>
      </c>
    </row>
    <row r="678" spans="1:43" ht="18" customHeight="1">
      <c r="A678" s="4"/>
      <c r="B678" s="4"/>
      <c r="C678" s="4"/>
      <c r="D678" s="4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5">
        <f>COUNTIF(B678:AI678,VERİ!$AA$2)</f>
        <v>0</v>
      </c>
      <c r="AK678" s="5">
        <f>COUNTIF(B678:AI678,VERİ!$AF$2)</f>
        <v>0</v>
      </c>
      <c r="AL678" s="5">
        <f>COUNTIF(B678:AI678,VERİ!$V$2)</f>
        <v>0</v>
      </c>
      <c r="AM678" s="6">
        <f>IF(A678="","",VERİ!E678)</f>
      </c>
      <c r="AN678" s="7">
        <f t="shared" si="41"/>
      </c>
      <c r="AO678" s="8">
        <f t="shared" si="42"/>
      </c>
      <c r="AP678" s="8">
        <f t="shared" si="43"/>
      </c>
      <c r="AQ678" s="8">
        <f t="shared" si="44"/>
      </c>
    </row>
    <row r="679" spans="1:43" ht="18" customHeight="1">
      <c r="A679" s="4"/>
      <c r="B679" s="4"/>
      <c r="C679" s="4"/>
      <c r="D679" s="4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5">
        <f>COUNTIF(B679:AI679,VERİ!$AA$2)</f>
        <v>0</v>
      </c>
      <c r="AK679" s="5">
        <f>COUNTIF(B679:AI679,VERİ!$AF$2)</f>
        <v>0</v>
      </c>
      <c r="AL679" s="5">
        <f>COUNTIF(B679:AI679,VERİ!$V$2)</f>
        <v>0</v>
      </c>
      <c r="AM679" s="6">
        <f>IF(A679="","",VERİ!E679)</f>
      </c>
      <c r="AN679" s="7">
        <f t="shared" si="41"/>
      </c>
      <c r="AO679" s="8">
        <f t="shared" si="42"/>
      </c>
      <c r="AP679" s="8">
        <f t="shared" si="43"/>
      </c>
      <c r="AQ679" s="8">
        <f t="shared" si="44"/>
      </c>
    </row>
    <row r="680" spans="1:43" ht="18" customHeight="1">
      <c r="A680" s="4"/>
      <c r="B680" s="4"/>
      <c r="C680" s="4"/>
      <c r="D680" s="4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5">
        <f>COUNTIF(B680:AI680,VERİ!$AA$2)</f>
        <v>0</v>
      </c>
      <c r="AK680" s="5">
        <f>COUNTIF(B680:AI680,VERİ!$AF$2)</f>
        <v>0</v>
      </c>
      <c r="AL680" s="5">
        <f>COUNTIF(B680:AI680,VERİ!$V$2)</f>
        <v>0</v>
      </c>
      <c r="AM680" s="6">
        <f>IF(A680="","",VERİ!E680)</f>
      </c>
      <c r="AN680" s="7">
        <f t="shared" si="41"/>
      </c>
      <c r="AO680" s="8">
        <f t="shared" si="42"/>
      </c>
      <c r="AP680" s="8">
        <f t="shared" si="43"/>
      </c>
      <c r="AQ680" s="8">
        <f t="shared" si="44"/>
      </c>
    </row>
    <row r="681" spans="1:43" ht="18" customHeight="1">
      <c r="A681" s="4"/>
      <c r="B681" s="4"/>
      <c r="C681" s="4"/>
      <c r="D681" s="4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5">
        <f>COUNTIF(B681:AI681,VERİ!$AA$2)</f>
        <v>0</v>
      </c>
      <c r="AK681" s="5">
        <f>COUNTIF(B681:AI681,VERİ!$AF$2)</f>
        <v>0</v>
      </c>
      <c r="AL681" s="5">
        <f>COUNTIF(B681:AI681,VERİ!$V$2)</f>
        <v>0</v>
      </c>
      <c r="AM681" s="6">
        <f>IF(A681="","",VERİ!E681)</f>
      </c>
      <c r="AN681" s="7">
        <f t="shared" si="41"/>
      </c>
      <c r="AO681" s="8">
        <f t="shared" si="42"/>
      </c>
      <c r="AP681" s="8">
        <f t="shared" si="43"/>
      </c>
      <c r="AQ681" s="8">
        <f t="shared" si="44"/>
      </c>
    </row>
    <row r="682" spans="1:43" ht="18" customHeight="1">
      <c r="A682" s="4"/>
      <c r="B682" s="4"/>
      <c r="C682" s="4"/>
      <c r="D682" s="4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5">
        <f>COUNTIF(B682:AI682,VERİ!$AA$2)</f>
        <v>0</v>
      </c>
      <c r="AK682" s="5">
        <f>COUNTIF(B682:AI682,VERİ!$AF$2)</f>
        <v>0</v>
      </c>
      <c r="AL682" s="5">
        <f>COUNTIF(B682:AI682,VERİ!$V$2)</f>
        <v>0</v>
      </c>
      <c r="AM682" s="6">
        <f>IF(A682="","",VERİ!E682)</f>
      </c>
      <c r="AN682" s="7">
        <f t="shared" si="41"/>
      </c>
      <c r="AO682" s="8">
        <f t="shared" si="42"/>
      </c>
      <c r="AP682" s="8">
        <f t="shared" si="43"/>
      </c>
      <c r="AQ682" s="8">
        <f t="shared" si="44"/>
      </c>
    </row>
    <row r="683" spans="1:43" ht="18" customHeight="1">
      <c r="A683" s="4"/>
      <c r="B683" s="4"/>
      <c r="C683" s="4"/>
      <c r="D683" s="4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5">
        <f>COUNTIF(B683:AI683,VERİ!$AA$2)</f>
        <v>0</v>
      </c>
      <c r="AK683" s="5">
        <f>COUNTIF(B683:AI683,VERİ!$AF$2)</f>
        <v>0</v>
      </c>
      <c r="AL683" s="5">
        <f>COUNTIF(B683:AI683,VERİ!$V$2)</f>
        <v>0</v>
      </c>
      <c r="AM683" s="6">
        <f>IF(A683="","",VERİ!E683)</f>
      </c>
      <c r="AN683" s="7">
        <f t="shared" si="41"/>
      </c>
      <c r="AO683" s="8">
        <f t="shared" si="42"/>
      </c>
      <c r="AP683" s="8">
        <f t="shared" si="43"/>
      </c>
      <c r="AQ683" s="8">
        <f t="shared" si="44"/>
      </c>
    </row>
    <row r="684" spans="1:43" ht="18" customHeight="1">
      <c r="A684" s="4"/>
      <c r="B684" s="4"/>
      <c r="C684" s="4"/>
      <c r="D684" s="4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5">
        <f>COUNTIF(B684:AI684,VERİ!$AA$2)</f>
        <v>0</v>
      </c>
      <c r="AK684" s="5">
        <f>COUNTIF(B684:AI684,VERİ!$AF$2)</f>
        <v>0</v>
      </c>
      <c r="AL684" s="5">
        <f>COUNTIF(B684:AI684,VERİ!$V$2)</f>
        <v>0</v>
      </c>
      <c r="AM684" s="6">
        <f>IF(A684="","",VERİ!E684)</f>
      </c>
      <c r="AN684" s="7">
        <f t="shared" si="41"/>
      </c>
      <c r="AO684" s="8">
        <f t="shared" si="42"/>
      </c>
      <c r="AP684" s="8">
        <f t="shared" si="43"/>
      </c>
      <c r="AQ684" s="8">
        <f t="shared" si="44"/>
      </c>
    </row>
    <row r="685" spans="1:43" ht="18" customHeight="1">
      <c r="A685" s="4"/>
      <c r="B685" s="4"/>
      <c r="C685" s="4"/>
      <c r="D685" s="4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5">
        <f>COUNTIF(B685:AI685,VERİ!$AA$2)</f>
        <v>0</v>
      </c>
      <c r="AK685" s="5">
        <f>COUNTIF(B685:AI685,VERİ!$AF$2)</f>
        <v>0</v>
      </c>
      <c r="AL685" s="5">
        <f>COUNTIF(B685:AI685,VERİ!$V$2)</f>
        <v>0</v>
      </c>
      <c r="AM685" s="6">
        <f>IF(A685="","",VERİ!E685)</f>
      </c>
      <c r="AN685" s="7">
        <f t="shared" si="41"/>
      </c>
      <c r="AO685" s="8">
        <f t="shared" si="42"/>
      </c>
      <c r="AP685" s="8">
        <f t="shared" si="43"/>
      </c>
      <c r="AQ685" s="8">
        <f t="shared" si="44"/>
      </c>
    </row>
    <row r="686" spans="1:43" ht="18" customHeight="1">
      <c r="A686" s="4"/>
      <c r="B686" s="4"/>
      <c r="C686" s="4"/>
      <c r="D686" s="4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5">
        <f>COUNTIF(B686:AI686,VERİ!$AA$2)</f>
        <v>0</v>
      </c>
      <c r="AK686" s="5">
        <f>COUNTIF(B686:AI686,VERİ!$AF$2)</f>
        <v>0</v>
      </c>
      <c r="AL686" s="5">
        <f>COUNTIF(B686:AI686,VERİ!$V$2)</f>
        <v>0</v>
      </c>
      <c r="AM686" s="6">
        <f>IF(A686="","",VERİ!E686)</f>
      </c>
      <c r="AN686" s="7">
        <f t="shared" si="41"/>
      </c>
      <c r="AO686" s="8">
        <f t="shared" si="42"/>
      </c>
      <c r="AP686" s="8">
        <f t="shared" si="43"/>
      </c>
      <c r="AQ686" s="8">
        <f t="shared" si="44"/>
      </c>
    </row>
    <row r="687" spans="1:43" ht="18" customHeight="1">
      <c r="A687" s="4"/>
      <c r="B687" s="4"/>
      <c r="C687" s="4"/>
      <c r="D687" s="4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5">
        <f>COUNTIF(B687:AI687,VERİ!$AA$2)</f>
        <v>0</v>
      </c>
      <c r="AK687" s="5">
        <f>COUNTIF(B687:AI687,VERİ!$AF$2)</f>
        <v>0</v>
      </c>
      <c r="AL687" s="5">
        <f>COUNTIF(B687:AI687,VERİ!$V$2)</f>
        <v>0</v>
      </c>
      <c r="AM687" s="6">
        <f>IF(A687="","",VERİ!E687)</f>
      </c>
      <c r="AN687" s="7">
        <f t="shared" si="41"/>
      </c>
      <c r="AO687" s="8">
        <f t="shared" si="42"/>
      </c>
      <c r="AP687" s="8">
        <f t="shared" si="43"/>
      </c>
      <c r="AQ687" s="8">
        <f t="shared" si="44"/>
      </c>
    </row>
    <row r="688" spans="1:43" ht="18" customHeight="1">
      <c r="A688" s="4"/>
      <c r="B688" s="4"/>
      <c r="C688" s="4"/>
      <c r="D688" s="4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5">
        <f>COUNTIF(B688:AI688,VERİ!$AA$2)</f>
        <v>0</v>
      </c>
      <c r="AK688" s="5">
        <f>COUNTIF(B688:AI688,VERİ!$AF$2)</f>
        <v>0</v>
      </c>
      <c r="AL688" s="5">
        <f>COUNTIF(B688:AI688,VERİ!$V$2)</f>
        <v>0</v>
      </c>
      <c r="AM688" s="6">
        <f>IF(A688="","",VERİ!E688)</f>
      </c>
      <c r="AN688" s="7">
        <f t="shared" si="41"/>
      </c>
      <c r="AO688" s="8">
        <f t="shared" si="42"/>
      </c>
      <c r="AP688" s="8">
        <f t="shared" si="43"/>
      </c>
      <c r="AQ688" s="8">
        <f t="shared" si="44"/>
      </c>
    </row>
    <row r="689" spans="1:43" ht="18" customHeight="1">
      <c r="A689" s="4"/>
      <c r="B689" s="4"/>
      <c r="C689" s="4"/>
      <c r="D689" s="4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5">
        <f>COUNTIF(B689:AI689,VERİ!$AA$2)</f>
        <v>0</v>
      </c>
      <c r="AK689" s="5">
        <f>COUNTIF(B689:AI689,VERİ!$AF$2)</f>
        <v>0</v>
      </c>
      <c r="AL689" s="5">
        <f>COUNTIF(B689:AI689,VERİ!$V$2)</f>
        <v>0</v>
      </c>
      <c r="AM689" s="6">
        <f>IF(A689="","",VERİ!E689)</f>
      </c>
      <c r="AN689" s="7">
        <f t="shared" si="41"/>
      </c>
      <c r="AO689" s="8">
        <f t="shared" si="42"/>
      </c>
      <c r="AP689" s="8">
        <f t="shared" si="43"/>
      </c>
      <c r="AQ689" s="8">
        <f t="shared" si="44"/>
      </c>
    </row>
    <row r="690" spans="1:43" ht="18" customHeight="1">
      <c r="A690" s="4"/>
      <c r="B690" s="4"/>
      <c r="C690" s="4"/>
      <c r="D690" s="4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5">
        <f>COUNTIF(B690:AI690,VERİ!$AA$2)</f>
        <v>0</v>
      </c>
      <c r="AK690" s="5">
        <f>COUNTIF(B690:AI690,VERİ!$AF$2)</f>
        <v>0</v>
      </c>
      <c r="AL690" s="5">
        <f>COUNTIF(B690:AI690,VERİ!$V$2)</f>
        <v>0</v>
      </c>
      <c r="AM690" s="6">
        <f>IF(A690="","",VERİ!E690)</f>
      </c>
      <c r="AN690" s="7">
        <f t="shared" si="41"/>
      </c>
      <c r="AO690" s="8">
        <f t="shared" si="42"/>
      </c>
      <c r="AP690" s="8">
        <f t="shared" si="43"/>
      </c>
      <c r="AQ690" s="8">
        <f t="shared" si="44"/>
      </c>
    </row>
    <row r="691" spans="1:43" ht="18" customHeight="1">
      <c r="A691" s="4"/>
      <c r="B691" s="4"/>
      <c r="C691" s="4"/>
      <c r="D691" s="4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5">
        <f>COUNTIF(B691:AI691,VERİ!$AA$2)</f>
        <v>0</v>
      </c>
      <c r="AK691" s="5">
        <f>COUNTIF(B691:AI691,VERİ!$AF$2)</f>
        <v>0</v>
      </c>
      <c r="AL691" s="5">
        <f>COUNTIF(B691:AI691,VERİ!$V$2)</f>
        <v>0</v>
      </c>
      <c r="AM691" s="6">
        <f>IF(A691="","",VERİ!E691)</f>
      </c>
      <c r="AN691" s="7">
        <f t="shared" si="41"/>
      </c>
      <c r="AO691" s="8">
        <f t="shared" si="42"/>
      </c>
      <c r="AP691" s="8">
        <f t="shared" si="43"/>
      </c>
      <c r="AQ691" s="8">
        <f t="shared" si="44"/>
      </c>
    </row>
    <row r="692" spans="1:43" ht="18" customHeight="1">
      <c r="A692" s="4"/>
      <c r="B692" s="4"/>
      <c r="C692" s="4"/>
      <c r="D692" s="4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5">
        <f>COUNTIF(B692:AI692,VERİ!$AA$2)</f>
        <v>0</v>
      </c>
      <c r="AK692" s="5">
        <f>COUNTIF(B692:AI692,VERİ!$AF$2)</f>
        <v>0</v>
      </c>
      <c r="AL692" s="5">
        <f>COUNTIF(B692:AI692,VERİ!$V$2)</f>
        <v>0</v>
      </c>
      <c r="AM692" s="6">
        <f>IF(A692="","",VERİ!E692)</f>
      </c>
      <c r="AN692" s="7">
        <f t="shared" si="41"/>
      </c>
      <c r="AO692" s="8">
        <f t="shared" si="42"/>
      </c>
      <c r="AP692" s="8">
        <f t="shared" si="43"/>
      </c>
      <c r="AQ692" s="8">
        <f t="shared" si="44"/>
      </c>
    </row>
    <row r="693" spans="1:43" ht="18" customHeight="1">
      <c r="A693" s="4"/>
      <c r="B693" s="4"/>
      <c r="C693" s="4"/>
      <c r="D693" s="4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5">
        <f>COUNTIF(B693:AI693,VERİ!$AA$2)</f>
        <v>0</v>
      </c>
      <c r="AK693" s="5">
        <f>COUNTIF(B693:AI693,VERİ!$AF$2)</f>
        <v>0</v>
      </c>
      <c r="AL693" s="5">
        <f>COUNTIF(B693:AI693,VERİ!$V$2)</f>
        <v>0</v>
      </c>
      <c r="AM693" s="6">
        <f>IF(A693="","",VERİ!E693)</f>
      </c>
      <c r="AN693" s="7">
        <f t="shared" si="41"/>
      </c>
      <c r="AO693" s="8">
        <f t="shared" si="42"/>
      </c>
      <c r="AP693" s="8">
        <f t="shared" si="43"/>
      </c>
      <c r="AQ693" s="8">
        <f t="shared" si="44"/>
      </c>
    </row>
    <row r="694" spans="1:43" ht="18" customHeight="1">
      <c r="A694" s="4"/>
      <c r="B694" s="4"/>
      <c r="C694" s="4"/>
      <c r="D694" s="4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5">
        <f>COUNTIF(B694:AI694,VERİ!$AA$2)</f>
        <v>0</v>
      </c>
      <c r="AK694" s="5">
        <f>COUNTIF(B694:AI694,VERİ!$AF$2)</f>
        <v>0</v>
      </c>
      <c r="AL694" s="5">
        <f>COUNTIF(B694:AI694,VERİ!$V$2)</f>
        <v>0</v>
      </c>
      <c r="AM694" s="6">
        <f>IF(A694="","",VERİ!E694)</f>
      </c>
      <c r="AN694" s="7">
        <f t="shared" si="41"/>
      </c>
      <c r="AO694" s="8">
        <f t="shared" si="42"/>
      </c>
      <c r="AP694" s="8">
        <f t="shared" si="43"/>
      </c>
      <c r="AQ694" s="8">
        <f t="shared" si="44"/>
      </c>
    </row>
    <row r="695" spans="1:43" ht="18" customHeight="1">
      <c r="A695" s="4"/>
      <c r="B695" s="4"/>
      <c r="C695" s="4"/>
      <c r="D695" s="4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5">
        <f>COUNTIF(B695:AI695,VERİ!$AA$2)</f>
        <v>0</v>
      </c>
      <c r="AK695" s="5">
        <f>COUNTIF(B695:AI695,VERİ!$AF$2)</f>
        <v>0</v>
      </c>
      <c r="AL695" s="5">
        <f>COUNTIF(B695:AI695,VERİ!$V$2)</f>
        <v>0</v>
      </c>
      <c r="AM695" s="6">
        <f>IF(A695="","",VERİ!E695)</f>
      </c>
      <c r="AN695" s="7">
        <f t="shared" si="41"/>
      </c>
      <c r="AO695" s="8">
        <f t="shared" si="42"/>
      </c>
      <c r="AP695" s="8">
        <f t="shared" si="43"/>
      </c>
      <c r="AQ695" s="8">
        <f t="shared" si="44"/>
      </c>
    </row>
    <row r="696" spans="1:43" ht="18" customHeight="1">
      <c r="A696" s="4"/>
      <c r="B696" s="4"/>
      <c r="C696" s="4"/>
      <c r="D696" s="4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5">
        <f>COUNTIF(B696:AI696,VERİ!$AA$2)</f>
        <v>0</v>
      </c>
      <c r="AK696" s="5">
        <f>COUNTIF(B696:AI696,VERİ!$AF$2)</f>
        <v>0</v>
      </c>
      <c r="AL696" s="5">
        <f>COUNTIF(B696:AI696,VERİ!$V$2)</f>
        <v>0</v>
      </c>
      <c r="AM696" s="6">
        <f>IF(A696="","",VERİ!E696)</f>
      </c>
      <c r="AN696" s="7">
        <f t="shared" si="41"/>
      </c>
      <c r="AO696" s="8">
        <f t="shared" si="42"/>
      </c>
      <c r="AP696" s="8">
        <f t="shared" si="43"/>
      </c>
      <c r="AQ696" s="8">
        <f t="shared" si="44"/>
      </c>
    </row>
    <row r="697" spans="1:43" ht="18" customHeight="1">
      <c r="A697" s="4"/>
      <c r="B697" s="4"/>
      <c r="C697" s="4"/>
      <c r="D697" s="4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5">
        <f>COUNTIF(B697:AI697,VERİ!$AA$2)</f>
        <v>0</v>
      </c>
      <c r="AK697" s="5">
        <f>COUNTIF(B697:AI697,VERİ!$AF$2)</f>
        <v>0</v>
      </c>
      <c r="AL697" s="5">
        <f>COUNTIF(B697:AI697,VERİ!$V$2)</f>
        <v>0</v>
      </c>
      <c r="AM697" s="6">
        <f>IF(A697="","",VERİ!E697)</f>
      </c>
      <c r="AN697" s="7">
        <f t="shared" si="41"/>
      </c>
      <c r="AO697" s="8">
        <f t="shared" si="42"/>
      </c>
      <c r="AP697" s="8">
        <f t="shared" si="43"/>
      </c>
      <c r="AQ697" s="8">
        <f t="shared" si="44"/>
      </c>
    </row>
    <row r="698" spans="1:43" ht="18" customHeight="1">
      <c r="A698" s="4"/>
      <c r="B698" s="4"/>
      <c r="C698" s="4"/>
      <c r="D698" s="4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5">
        <f>COUNTIF(B698:AI698,VERİ!$AA$2)</f>
        <v>0</v>
      </c>
      <c r="AK698" s="5">
        <f>COUNTIF(B698:AI698,VERİ!$AF$2)</f>
        <v>0</v>
      </c>
      <c r="AL698" s="5">
        <f>COUNTIF(B698:AI698,VERİ!$V$2)</f>
        <v>0</v>
      </c>
      <c r="AM698" s="6">
        <f>IF(A698="","",VERİ!E698)</f>
      </c>
      <c r="AN698" s="7">
        <f t="shared" si="41"/>
      </c>
      <c r="AO698" s="8">
        <f t="shared" si="42"/>
      </c>
      <c r="AP698" s="8">
        <f t="shared" si="43"/>
      </c>
      <c r="AQ698" s="8">
        <f t="shared" si="44"/>
      </c>
    </row>
    <row r="699" spans="1:43" ht="18" customHeight="1">
      <c r="A699" s="4"/>
      <c r="B699" s="4"/>
      <c r="C699" s="4"/>
      <c r="D699" s="4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5">
        <f>COUNTIF(B699:AI699,VERİ!$AA$2)</f>
        <v>0</v>
      </c>
      <c r="AK699" s="5">
        <f>COUNTIF(B699:AI699,VERİ!$AF$2)</f>
        <v>0</v>
      </c>
      <c r="AL699" s="5">
        <f>COUNTIF(B699:AI699,VERİ!$V$2)</f>
        <v>0</v>
      </c>
      <c r="AM699" s="6">
        <f>IF(A699="","",VERİ!E699)</f>
      </c>
      <c r="AN699" s="7">
        <f t="shared" si="41"/>
      </c>
      <c r="AO699" s="8">
        <f t="shared" si="42"/>
      </c>
      <c r="AP699" s="8">
        <f t="shared" si="43"/>
      </c>
      <c r="AQ699" s="8">
        <f t="shared" si="44"/>
      </c>
    </row>
    <row r="700" spans="1:43" ht="18" customHeight="1">
      <c r="A700" s="4"/>
      <c r="B700" s="4"/>
      <c r="C700" s="4"/>
      <c r="D700" s="4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5">
        <f>COUNTIF(B700:AI700,VERİ!$AA$2)</f>
        <v>0</v>
      </c>
      <c r="AK700" s="5">
        <f>COUNTIF(B700:AI700,VERİ!$AF$2)</f>
        <v>0</v>
      </c>
      <c r="AL700" s="5">
        <f>COUNTIF(B700:AI700,VERİ!$V$2)</f>
        <v>0</v>
      </c>
      <c r="AM700" s="6">
        <f>IF(A700="","",VERİ!E700)</f>
      </c>
      <c r="AN700" s="7">
        <f t="shared" si="41"/>
      </c>
      <c r="AO700" s="8">
        <f t="shared" si="42"/>
      </c>
      <c r="AP700" s="8">
        <f t="shared" si="43"/>
      </c>
      <c r="AQ700" s="8">
        <f t="shared" si="44"/>
      </c>
    </row>
    <row r="701" spans="1:43" ht="18" customHeight="1">
      <c r="A701" s="4"/>
      <c r="B701" s="4"/>
      <c r="C701" s="4"/>
      <c r="D701" s="4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5">
        <f>COUNTIF(B701:AI701,VERİ!$AA$2)</f>
        <v>0</v>
      </c>
      <c r="AK701" s="5">
        <f>COUNTIF(B701:AI701,VERİ!$AF$2)</f>
        <v>0</v>
      </c>
      <c r="AL701" s="5">
        <f>COUNTIF(B701:AI701,VERİ!$V$2)</f>
        <v>0</v>
      </c>
      <c r="AM701" s="6">
        <f>IF(A701="","",VERİ!E701)</f>
      </c>
      <c r="AN701" s="7">
        <f t="shared" si="41"/>
      </c>
      <c r="AO701" s="8">
        <f t="shared" si="42"/>
      </c>
      <c r="AP701" s="8">
        <f t="shared" si="43"/>
      </c>
      <c r="AQ701" s="8">
        <f t="shared" si="44"/>
      </c>
    </row>
    <row r="702" spans="1:43" ht="18" customHeight="1">
      <c r="A702" s="4"/>
      <c r="B702" s="4"/>
      <c r="C702" s="4"/>
      <c r="D702" s="4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5">
        <f>COUNTIF(B702:AI702,VERİ!$AA$2)</f>
        <v>0</v>
      </c>
      <c r="AK702" s="5">
        <f>COUNTIF(B702:AI702,VERİ!$AF$2)</f>
        <v>0</v>
      </c>
      <c r="AL702" s="5">
        <f>COUNTIF(B702:AI702,VERİ!$V$2)</f>
        <v>0</v>
      </c>
      <c r="AM702" s="6">
        <f>IF(A702="","",VERİ!E702)</f>
      </c>
      <c r="AN702" s="7">
        <f t="shared" si="41"/>
      </c>
      <c r="AO702" s="8">
        <f t="shared" si="42"/>
      </c>
      <c r="AP702" s="8">
        <f t="shared" si="43"/>
      </c>
      <c r="AQ702" s="8">
        <f t="shared" si="44"/>
      </c>
    </row>
    <row r="703" spans="1:43" ht="18" customHeight="1">
      <c r="A703" s="4"/>
      <c r="B703" s="4"/>
      <c r="C703" s="4"/>
      <c r="D703" s="4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5">
        <f>COUNTIF(B703:AI703,VERİ!$AA$2)</f>
        <v>0</v>
      </c>
      <c r="AK703" s="5">
        <f>COUNTIF(B703:AI703,VERİ!$AF$2)</f>
        <v>0</v>
      </c>
      <c r="AL703" s="5">
        <f>COUNTIF(B703:AI703,VERİ!$V$2)</f>
        <v>0</v>
      </c>
      <c r="AM703" s="6">
        <f>IF(A703="","",VERİ!E703)</f>
      </c>
      <c r="AN703" s="7">
        <f t="shared" si="41"/>
      </c>
      <c r="AO703" s="8">
        <f t="shared" si="42"/>
      </c>
      <c r="AP703" s="8">
        <f t="shared" si="43"/>
      </c>
      <c r="AQ703" s="8">
        <f t="shared" si="44"/>
      </c>
    </row>
    <row r="704" spans="1:43" ht="18" customHeight="1">
      <c r="A704" s="4"/>
      <c r="B704" s="4"/>
      <c r="C704" s="4"/>
      <c r="D704" s="4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5">
        <f>COUNTIF(B704:AI704,VERİ!$AA$2)</f>
        <v>0</v>
      </c>
      <c r="AK704" s="5">
        <f>COUNTIF(B704:AI704,VERİ!$AF$2)</f>
        <v>0</v>
      </c>
      <c r="AL704" s="5">
        <f>COUNTIF(B704:AI704,VERİ!$V$2)</f>
        <v>0</v>
      </c>
      <c r="AM704" s="6">
        <f>IF(A704="","",VERİ!E704)</f>
      </c>
      <c r="AN704" s="7">
        <f t="shared" si="41"/>
      </c>
      <c r="AO704" s="8">
        <f t="shared" si="42"/>
      </c>
      <c r="AP704" s="8">
        <f t="shared" si="43"/>
      </c>
      <c r="AQ704" s="8">
        <f t="shared" si="44"/>
      </c>
    </row>
    <row r="705" spans="1:43" ht="18" customHeight="1">
      <c r="A705" s="4"/>
      <c r="B705" s="4"/>
      <c r="C705" s="4"/>
      <c r="D705" s="4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5">
        <f>COUNTIF(B705:AI705,VERİ!$AA$2)</f>
        <v>0</v>
      </c>
      <c r="AK705" s="5">
        <f>COUNTIF(B705:AI705,VERİ!$AF$2)</f>
        <v>0</v>
      </c>
      <c r="AL705" s="5">
        <f>COUNTIF(B705:AI705,VERİ!$V$2)</f>
        <v>0</v>
      </c>
      <c r="AM705" s="6">
        <f>IF(A705="","",VERİ!E705)</f>
      </c>
      <c r="AN705" s="7">
        <f t="shared" si="41"/>
      </c>
      <c r="AO705" s="8">
        <f t="shared" si="42"/>
      </c>
      <c r="AP705" s="8">
        <f t="shared" si="43"/>
      </c>
      <c r="AQ705" s="8">
        <f t="shared" si="44"/>
      </c>
    </row>
    <row r="706" spans="1:43" ht="18" customHeight="1">
      <c r="A706" s="4"/>
      <c r="B706" s="4"/>
      <c r="C706" s="4"/>
      <c r="D706" s="4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5">
        <f>COUNTIF(B706:AI706,VERİ!$AA$2)</f>
        <v>0</v>
      </c>
      <c r="AK706" s="5">
        <f>COUNTIF(B706:AI706,VERİ!$AF$2)</f>
        <v>0</v>
      </c>
      <c r="AL706" s="5">
        <f>COUNTIF(B706:AI706,VERİ!$V$2)</f>
        <v>0</v>
      </c>
      <c r="AM706" s="6">
        <f>IF(A706="","",VERİ!E706)</f>
      </c>
      <c r="AN706" s="7">
        <f t="shared" si="41"/>
      </c>
      <c r="AO706" s="8">
        <f t="shared" si="42"/>
      </c>
      <c r="AP706" s="8">
        <f t="shared" si="43"/>
      </c>
      <c r="AQ706" s="8">
        <f t="shared" si="44"/>
      </c>
    </row>
    <row r="707" spans="1:43" ht="18" customHeight="1">
      <c r="A707" s="4"/>
      <c r="B707" s="4"/>
      <c r="C707" s="4"/>
      <c r="D707" s="4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5">
        <f>COUNTIF(B707:AI707,VERİ!$AA$2)</f>
        <v>0</v>
      </c>
      <c r="AK707" s="5">
        <f>COUNTIF(B707:AI707,VERİ!$AF$2)</f>
        <v>0</v>
      </c>
      <c r="AL707" s="5">
        <f>COUNTIF(B707:AI707,VERİ!$V$2)</f>
        <v>0</v>
      </c>
      <c r="AM707" s="6">
        <f>IF(A707="","",VERİ!E707)</f>
      </c>
      <c r="AN707" s="7">
        <f t="shared" si="41"/>
      </c>
      <c r="AO707" s="8">
        <f t="shared" si="42"/>
      </c>
      <c r="AP707" s="8">
        <f t="shared" si="43"/>
      </c>
      <c r="AQ707" s="8">
        <f t="shared" si="44"/>
      </c>
    </row>
    <row r="708" spans="1:43" ht="18" customHeight="1">
      <c r="A708" s="4"/>
      <c r="B708" s="4"/>
      <c r="C708" s="4"/>
      <c r="D708" s="4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5">
        <f>COUNTIF(B708:AI708,VERİ!$AA$2)</f>
        <v>0</v>
      </c>
      <c r="AK708" s="5">
        <f>COUNTIF(B708:AI708,VERİ!$AF$2)</f>
        <v>0</v>
      </c>
      <c r="AL708" s="5">
        <f>COUNTIF(B708:AI708,VERİ!$V$2)</f>
        <v>0</v>
      </c>
      <c r="AM708" s="6">
        <f>IF(A708="","",VERİ!E708)</f>
      </c>
      <c r="AN708" s="7">
        <f t="shared" si="41"/>
      </c>
      <c r="AO708" s="8">
        <f t="shared" si="42"/>
      </c>
      <c r="AP708" s="8">
        <f t="shared" si="43"/>
      </c>
      <c r="AQ708" s="8">
        <f t="shared" si="44"/>
      </c>
    </row>
    <row r="709" spans="1:43" ht="18" customHeight="1">
      <c r="A709" s="4"/>
      <c r="B709" s="4"/>
      <c r="C709" s="4"/>
      <c r="D709" s="4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5">
        <f>COUNTIF(B709:AI709,VERİ!$AA$2)</f>
        <v>0</v>
      </c>
      <c r="AK709" s="5">
        <f>COUNTIF(B709:AI709,VERİ!$AF$2)</f>
        <v>0</v>
      </c>
      <c r="AL709" s="5">
        <f>COUNTIF(B709:AI709,VERİ!$V$2)</f>
        <v>0</v>
      </c>
      <c r="AM709" s="6">
        <f>IF(A709="","",VERİ!E709)</f>
      </c>
      <c r="AN709" s="7">
        <f t="shared" si="41"/>
      </c>
      <c r="AO709" s="8">
        <f t="shared" si="42"/>
      </c>
      <c r="AP709" s="8">
        <f t="shared" si="43"/>
      </c>
      <c r="AQ709" s="8">
        <f t="shared" si="44"/>
      </c>
    </row>
    <row r="710" spans="1:43" ht="18" customHeight="1">
      <c r="A710" s="4"/>
      <c r="B710" s="4"/>
      <c r="C710" s="4"/>
      <c r="D710" s="4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5">
        <f>COUNTIF(B710:AI710,VERİ!$AA$2)</f>
        <v>0</v>
      </c>
      <c r="AK710" s="5">
        <f>COUNTIF(B710:AI710,VERİ!$AF$2)</f>
        <v>0</v>
      </c>
      <c r="AL710" s="5">
        <f>COUNTIF(B710:AI710,VERİ!$V$2)</f>
        <v>0</v>
      </c>
      <c r="AM710" s="6">
        <f>IF(A710="","",VERİ!E710)</f>
      </c>
      <c r="AN710" s="7">
        <f aca="true" t="shared" si="45" ref="AN710:AN773">IF(A710="","",ROUND(AL710*AM710/1,2))</f>
      </c>
      <c r="AO710" s="8">
        <f aca="true" t="shared" si="46" ref="AO710:AO773">IF(A710="","",ROUND(AN710*0.6/100,2))</f>
      </c>
      <c r="AP710" s="8">
        <f aca="true" t="shared" si="47" ref="AP710:AP773">IF(A710="","",AO710)</f>
      </c>
      <c r="AQ710" s="8">
        <f aca="true" t="shared" si="48" ref="AQ710:AQ773">IF(A710="","",ROUND(AN710-AP710,2))</f>
      </c>
    </row>
    <row r="711" spans="1:43" ht="18" customHeight="1">
      <c r="A711" s="4"/>
      <c r="B711" s="4"/>
      <c r="C711" s="4"/>
      <c r="D711" s="4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5">
        <f>COUNTIF(B711:AI711,VERİ!$AA$2)</f>
        <v>0</v>
      </c>
      <c r="AK711" s="5">
        <f>COUNTIF(B711:AI711,VERİ!$AF$2)</f>
        <v>0</v>
      </c>
      <c r="AL711" s="5">
        <f>COUNTIF(B711:AI711,VERİ!$V$2)</f>
        <v>0</v>
      </c>
      <c r="AM711" s="6">
        <f>IF(A711="","",VERİ!E711)</f>
      </c>
      <c r="AN711" s="7">
        <f t="shared" si="45"/>
      </c>
      <c r="AO711" s="8">
        <f t="shared" si="46"/>
      </c>
      <c r="AP711" s="8">
        <f t="shared" si="47"/>
      </c>
      <c r="AQ711" s="8">
        <f t="shared" si="48"/>
      </c>
    </row>
    <row r="712" spans="1:43" ht="18" customHeight="1">
      <c r="A712" s="4"/>
      <c r="B712" s="4"/>
      <c r="C712" s="4"/>
      <c r="D712" s="4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5">
        <f>COUNTIF(B712:AI712,VERİ!$AA$2)</f>
        <v>0</v>
      </c>
      <c r="AK712" s="5">
        <f>COUNTIF(B712:AI712,VERİ!$AF$2)</f>
        <v>0</v>
      </c>
      <c r="AL712" s="5">
        <f>COUNTIF(B712:AI712,VERİ!$V$2)</f>
        <v>0</v>
      </c>
      <c r="AM712" s="6">
        <f>IF(A712="","",VERİ!E712)</f>
      </c>
      <c r="AN712" s="7">
        <f t="shared" si="45"/>
      </c>
      <c r="AO712" s="8">
        <f t="shared" si="46"/>
      </c>
      <c r="AP712" s="8">
        <f t="shared" si="47"/>
      </c>
      <c r="AQ712" s="8">
        <f t="shared" si="48"/>
      </c>
    </row>
    <row r="713" spans="1:43" ht="18" customHeight="1">
      <c r="A713" s="4"/>
      <c r="B713" s="4"/>
      <c r="C713" s="4"/>
      <c r="D713" s="4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5">
        <f>COUNTIF(B713:AI713,VERİ!$AA$2)</f>
        <v>0</v>
      </c>
      <c r="AK713" s="5">
        <f>COUNTIF(B713:AI713,VERİ!$AF$2)</f>
        <v>0</v>
      </c>
      <c r="AL713" s="5">
        <f>COUNTIF(B713:AI713,VERİ!$V$2)</f>
        <v>0</v>
      </c>
      <c r="AM713" s="6">
        <f>IF(A713="","",VERİ!E713)</f>
      </c>
      <c r="AN713" s="7">
        <f t="shared" si="45"/>
      </c>
      <c r="AO713" s="8">
        <f t="shared" si="46"/>
      </c>
      <c r="AP713" s="8">
        <f t="shared" si="47"/>
      </c>
      <c r="AQ713" s="8">
        <f t="shared" si="48"/>
      </c>
    </row>
    <row r="714" spans="1:43" ht="18" customHeight="1">
      <c r="A714" s="4"/>
      <c r="B714" s="4"/>
      <c r="C714" s="4"/>
      <c r="D714" s="4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5">
        <f>COUNTIF(B714:AI714,VERİ!$AA$2)</f>
        <v>0</v>
      </c>
      <c r="AK714" s="5">
        <f>COUNTIF(B714:AI714,VERİ!$AF$2)</f>
        <v>0</v>
      </c>
      <c r="AL714" s="5">
        <f>COUNTIF(B714:AI714,VERİ!$V$2)</f>
        <v>0</v>
      </c>
      <c r="AM714" s="6">
        <f>IF(A714="","",VERİ!E714)</f>
      </c>
      <c r="AN714" s="7">
        <f t="shared" si="45"/>
      </c>
      <c r="AO714" s="8">
        <f t="shared" si="46"/>
      </c>
      <c r="AP714" s="8">
        <f t="shared" si="47"/>
      </c>
      <c r="AQ714" s="8">
        <f t="shared" si="48"/>
      </c>
    </row>
    <row r="715" spans="1:43" ht="18" customHeight="1">
      <c r="A715" s="4"/>
      <c r="B715" s="4"/>
      <c r="C715" s="4"/>
      <c r="D715" s="4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5">
        <f>COUNTIF(B715:AI715,VERİ!$AA$2)</f>
        <v>0</v>
      </c>
      <c r="AK715" s="5">
        <f>COUNTIF(B715:AI715,VERİ!$AF$2)</f>
        <v>0</v>
      </c>
      <c r="AL715" s="5">
        <f>COUNTIF(B715:AI715,VERİ!$V$2)</f>
        <v>0</v>
      </c>
      <c r="AM715" s="6">
        <f>IF(A715="","",VERİ!E715)</f>
      </c>
      <c r="AN715" s="7">
        <f t="shared" si="45"/>
      </c>
      <c r="AO715" s="8">
        <f t="shared" si="46"/>
      </c>
      <c r="AP715" s="8">
        <f t="shared" si="47"/>
      </c>
      <c r="AQ715" s="8">
        <f t="shared" si="48"/>
      </c>
    </row>
    <row r="716" spans="1:43" ht="18" customHeight="1">
      <c r="A716" s="4"/>
      <c r="B716" s="4"/>
      <c r="C716" s="4"/>
      <c r="D716" s="4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5">
        <f>COUNTIF(B716:AI716,VERİ!$AA$2)</f>
        <v>0</v>
      </c>
      <c r="AK716" s="5">
        <f>COUNTIF(B716:AI716,VERİ!$AF$2)</f>
        <v>0</v>
      </c>
      <c r="AL716" s="5">
        <f>COUNTIF(B716:AI716,VERİ!$V$2)</f>
        <v>0</v>
      </c>
      <c r="AM716" s="6">
        <f>IF(A716="","",VERİ!E716)</f>
      </c>
      <c r="AN716" s="7">
        <f t="shared" si="45"/>
      </c>
      <c r="AO716" s="8">
        <f t="shared" si="46"/>
      </c>
      <c r="AP716" s="8">
        <f t="shared" si="47"/>
      </c>
      <c r="AQ716" s="8">
        <f t="shared" si="48"/>
      </c>
    </row>
    <row r="717" spans="1:43" ht="18" customHeight="1">
      <c r="A717" s="4"/>
      <c r="B717" s="4"/>
      <c r="C717" s="4"/>
      <c r="D717" s="4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5">
        <f>COUNTIF(B717:AI717,VERİ!$AA$2)</f>
        <v>0</v>
      </c>
      <c r="AK717" s="5">
        <f>COUNTIF(B717:AI717,VERİ!$AF$2)</f>
        <v>0</v>
      </c>
      <c r="AL717" s="5">
        <f>COUNTIF(B717:AI717,VERİ!$V$2)</f>
        <v>0</v>
      </c>
      <c r="AM717" s="6">
        <f>IF(A717="","",VERİ!E717)</f>
      </c>
      <c r="AN717" s="7">
        <f t="shared" si="45"/>
      </c>
      <c r="AO717" s="8">
        <f t="shared" si="46"/>
      </c>
      <c r="AP717" s="8">
        <f t="shared" si="47"/>
      </c>
      <c r="AQ717" s="8">
        <f t="shared" si="48"/>
      </c>
    </row>
    <row r="718" spans="1:43" ht="18" customHeight="1">
      <c r="A718" s="4"/>
      <c r="B718" s="4"/>
      <c r="C718" s="4"/>
      <c r="D718" s="4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5">
        <f>COUNTIF(B718:AI718,VERİ!$AA$2)</f>
        <v>0</v>
      </c>
      <c r="AK718" s="5">
        <f>COUNTIF(B718:AI718,VERİ!$AF$2)</f>
        <v>0</v>
      </c>
      <c r="AL718" s="5">
        <f>COUNTIF(B718:AI718,VERİ!$V$2)</f>
        <v>0</v>
      </c>
      <c r="AM718" s="6">
        <f>IF(A718="","",VERİ!E718)</f>
      </c>
      <c r="AN718" s="7">
        <f t="shared" si="45"/>
      </c>
      <c r="AO718" s="8">
        <f t="shared" si="46"/>
      </c>
      <c r="AP718" s="8">
        <f t="shared" si="47"/>
      </c>
      <c r="AQ718" s="8">
        <f t="shared" si="48"/>
      </c>
    </row>
    <row r="719" spans="1:43" ht="18" customHeight="1">
      <c r="A719" s="4"/>
      <c r="B719" s="4"/>
      <c r="C719" s="4"/>
      <c r="D719" s="4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5">
        <f>COUNTIF(B719:AI719,VERİ!$AA$2)</f>
        <v>0</v>
      </c>
      <c r="AK719" s="5">
        <f>COUNTIF(B719:AI719,VERİ!$AF$2)</f>
        <v>0</v>
      </c>
      <c r="AL719" s="5">
        <f>COUNTIF(B719:AI719,VERİ!$V$2)</f>
        <v>0</v>
      </c>
      <c r="AM719" s="6">
        <f>IF(A719="","",VERİ!E719)</f>
      </c>
      <c r="AN719" s="7">
        <f t="shared" si="45"/>
      </c>
      <c r="AO719" s="8">
        <f t="shared" si="46"/>
      </c>
      <c r="AP719" s="8">
        <f t="shared" si="47"/>
      </c>
      <c r="AQ719" s="8">
        <f t="shared" si="48"/>
      </c>
    </row>
    <row r="720" spans="1:43" ht="18" customHeight="1">
      <c r="A720" s="4"/>
      <c r="B720" s="4"/>
      <c r="C720" s="4"/>
      <c r="D720" s="4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5">
        <f>COUNTIF(B720:AI720,VERİ!$AA$2)</f>
        <v>0</v>
      </c>
      <c r="AK720" s="5">
        <f>COUNTIF(B720:AI720,VERİ!$AF$2)</f>
        <v>0</v>
      </c>
      <c r="AL720" s="5">
        <f>COUNTIF(B720:AI720,VERİ!$V$2)</f>
        <v>0</v>
      </c>
      <c r="AM720" s="6">
        <f>IF(A720="","",VERİ!E720)</f>
      </c>
      <c r="AN720" s="7">
        <f t="shared" si="45"/>
      </c>
      <c r="AO720" s="8">
        <f t="shared" si="46"/>
      </c>
      <c r="AP720" s="8">
        <f t="shared" si="47"/>
      </c>
      <c r="AQ720" s="8">
        <f t="shared" si="48"/>
      </c>
    </row>
    <row r="721" spans="1:43" ht="18" customHeight="1">
      <c r="A721" s="4"/>
      <c r="B721" s="4"/>
      <c r="C721" s="4"/>
      <c r="D721" s="4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5">
        <f>COUNTIF(B721:AI721,VERİ!$AA$2)</f>
        <v>0</v>
      </c>
      <c r="AK721" s="5">
        <f>COUNTIF(B721:AI721,VERİ!$AF$2)</f>
        <v>0</v>
      </c>
      <c r="AL721" s="5">
        <f>COUNTIF(B721:AI721,VERİ!$V$2)</f>
        <v>0</v>
      </c>
      <c r="AM721" s="6">
        <f>IF(A721="","",VERİ!E721)</f>
      </c>
      <c r="AN721" s="7">
        <f t="shared" si="45"/>
      </c>
      <c r="AO721" s="8">
        <f t="shared" si="46"/>
      </c>
      <c r="AP721" s="8">
        <f t="shared" si="47"/>
      </c>
      <c r="AQ721" s="8">
        <f t="shared" si="48"/>
      </c>
    </row>
    <row r="722" spans="1:43" ht="18" customHeight="1">
      <c r="A722" s="4"/>
      <c r="B722" s="4"/>
      <c r="C722" s="4"/>
      <c r="D722" s="4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5">
        <f>COUNTIF(B722:AI722,VERİ!$AA$2)</f>
        <v>0</v>
      </c>
      <c r="AK722" s="5">
        <f>COUNTIF(B722:AI722,VERİ!$AF$2)</f>
        <v>0</v>
      </c>
      <c r="AL722" s="5">
        <f>COUNTIF(B722:AI722,VERİ!$V$2)</f>
        <v>0</v>
      </c>
      <c r="AM722" s="6">
        <f>IF(A722="","",VERİ!E722)</f>
      </c>
      <c r="AN722" s="7">
        <f t="shared" si="45"/>
      </c>
      <c r="AO722" s="8">
        <f t="shared" si="46"/>
      </c>
      <c r="AP722" s="8">
        <f t="shared" si="47"/>
      </c>
      <c r="AQ722" s="8">
        <f t="shared" si="48"/>
      </c>
    </row>
    <row r="723" spans="1:43" ht="18" customHeight="1">
      <c r="A723" s="4"/>
      <c r="B723" s="4"/>
      <c r="C723" s="4"/>
      <c r="D723" s="4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5">
        <f>COUNTIF(B723:AI723,VERİ!$AA$2)</f>
        <v>0</v>
      </c>
      <c r="AK723" s="5">
        <f>COUNTIF(B723:AI723,VERİ!$AF$2)</f>
        <v>0</v>
      </c>
      <c r="AL723" s="5">
        <f>COUNTIF(B723:AI723,VERİ!$V$2)</f>
        <v>0</v>
      </c>
      <c r="AM723" s="6">
        <f>IF(A723="","",VERİ!E723)</f>
      </c>
      <c r="AN723" s="7">
        <f t="shared" si="45"/>
      </c>
      <c r="AO723" s="8">
        <f t="shared" si="46"/>
      </c>
      <c r="AP723" s="8">
        <f t="shared" si="47"/>
      </c>
      <c r="AQ723" s="8">
        <f t="shared" si="48"/>
      </c>
    </row>
    <row r="724" spans="1:43" ht="18" customHeight="1">
      <c r="A724" s="4"/>
      <c r="B724" s="4"/>
      <c r="C724" s="4"/>
      <c r="D724" s="4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5">
        <f>COUNTIF(B724:AI724,VERİ!$AA$2)</f>
        <v>0</v>
      </c>
      <c r="AK724" s="5">
        <f>COUNTIF(B724:AI724,VERİ!$AF$2)</f>
        <v>0</v>
      </c>
      <c r="AL724" s="5">
        <f>COUNTIF(B724:AI724,VERİ!$V$2)</f>
        <v>0</v>
      </c>
      <c r="AM724" s="6">
        <f>IF(A724="","",VERİ!E724)</f>
      </c>
      <c r="AN724" s="7">
        <f t="shared" si="45"/>
      </c>
      <c r="AO724" s="8">
        <f t="shared" si="46"/>
      </c>
      <c r="AP724" s="8">
        <f t="shared" si="47"/>
      </c>
      <c r="AQ724" s="8">
        <f t="shared" si="48"/>
      </c>
    </row>
    <row r="725" spans="1:43" ht="18" customHeight="1">
      <c r="A725" s="4"/>
      <c r="B725" s="4"/>
      <c r="C725" s="4"/>
      <c r="D725" s="4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5">
        <f>COUNTIF(B725:AI725,VERİ!$AA$2)</f>
        <v>0</v>
      </c>
      <c r="AK725" s="5">
        <f>COUNTIF(B725:AI725,VERİ!$AF$2)</f>
        <v>0</v>
      </c>
      <c r="AL725" s="5">
        <f>COUNTIF(B725:AI725,VERİ!$V$2)</f>
        <v>0</v>
      </c>
      <c r="AM725" s="6">
        <f>IF(A725="","",VERİ!E725)</f>
      </c>
      <c r="AN725" s="7">
        <f t="shared" si="45"/>
      </c>
      <c r="AO725" s="8">
        <f t="shared" si="46"/>
      </c>
      <c r="AP725" s="8">
        <f t="shared" si="47"/>
      </c>
      <c r="AQ725" s="8">
        <f t="shared" si="48"/>
      </c>
    </row>
    <row r="726" spans="1:43" ht="18" customHeight="1">
      <c r="A726" s="4"/>
      <c r="B726" s="4"/>
      <c r="C726" s="4"/>
      <c r="D726" s="4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5">
        <f>COUNTIF(B726:AI726,VERİ!$AA$2)</f>
        <v>0</v>
      </c>
      <c r="AK726" s="5">
        <f>COUNTIF(B726:AI726,VERİ!$AF$2)</f>
        <v>0</v>
      </c>
      <c r="AL726" s="5">
        <f>COUNTIF(B726:AI726,VERİ!$V$2)</f>
        <v>0</v>
      </c>
      <c r="AM726" s="6">
        <f>IF(A726="","",VERİ!E726)</f>
      </c>
      <c r="AN726" s="7">
        <f t="shared" si="45"/>
      </c>
      <c r="AO726" s="8">
        <f t="shared" si="46"/>
      </c>
      <c r="AP726" s="8">
        <f t="shared" si="47"/>
      </c>
      <c r="AQ726" s="8">
        <f t="shared" si="48"/>
      </c>
    </row>
    <row r="727" spans="1:43" ht="18" customHeight="1">
      <c r="A727" s="4"/>
      <c r="B727" s="4"/>
      <c r="C727" s="4"/>
      <c r="D727" s="4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5">
        <f>COUNTIF(B727:AI727,VERİ!$AA$2)</f>
        <v>0</v>
      </c>
      <c r="AK727" s="5">
        <f>COUNTIF(B727:AI727,VERİ!$AF$2)</f>
        <v>0</v>
      </c>
      <c r="AL727" s="5">
        <f>COUNTIF(B727:AI727,VERİ!$V$2)</f>
        <v>0</v>
      </c>
      <c r="AM727" s="6">
        <f>IF(A727="","",VERİ!E727)</f>
      </c>
      <c r="AN727" s="7">
        <f t="shared" si="45"/>
      </c>
      <c r="AO727" s="8">
        <f t="shared" si="46"/>
      </c>
      <c r="AP727" s="8">
        <f t="shared" si="47"/>
      </c>
      <c r="AQ727" s="8">
        <f t="shared" si="48"/>
      </c>
    </row>
    <row r="728" spans="1:43" ht="18" customHeight="1">
      <c r="A728" s="4"/>
      <c r="B728" s="4"/>
      <c r="C728" s="4"/>
      <c r="D728" s="4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5">
        <f>COUNTIF(B728:AI728,VERİ!$AA$2)</f>
        <v>0</v>
      </c>
      <c r="AK728" s="5">
        <f>COUNTIF(B728:AI728,VERİ!$AF$2)</f>
        <v>0</v>
      </c>
      <c r="AL728" s="5">
        <f>COUNTIF(B728:AI728,VERİ!$V$2)</f>
        <v>0</v>
      </c>
      <c r="AM728" s="6">
        <f>IF(A728="","",VERİ!E728)</f>
      </c>
      <c r="AN728" s="7">
        <f t="shared" si="45"/>
      </c>
      <c r="AO728" s="8">
        <f t="shared" si="46"/>
      </c>
      <c r="AP728" s="8">
        <f t="shared" si="47"/>
      </c>
      <c r="AQ728" s="8">
        <f t="shared" si="48"/>
      </c>
    </row>
    <row r="729" spans="1:43" ht="18" customHeight="1">
      <c r="A729" s="4"/>
      <c r="B729" s="4"/>
      <c r="C729" s="4"/>
      <c r="D729" s="4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5">
        <f>COUNTIF(B729:AI729,VERİ!$AA$2)</f>
        <v>0</v>
      </c>
      <c r="AK729" s="5">
        <f>COUNTIF(B729:AI729,VERİ!$AF$2)</f>
        <v>0</v>
      </c>
      <c r="AL729" s="5">
        <f>COUNTIF(B729:AI729,VERİ!$V$2)</f>
        <v>0</v>
      </c>
      <c r="AM729" s="6">
        <f>IF(A729="","",VERİ!E729)</f>
      </c>
      <c r="AN729" s="7">
        <f t="shared" si="45"/>
      </c>
      <c r="AO729" s="8">
        <f t="shared" si="46"/>
      </c>
      <c r="AP729" s="8">
        <f t="shared" si="47"/>
      </c>
      <c r="AQ729" s="8">
        <f t="shared" si="48"/>
      </c>
    </row>
    <row r="730" spans="1:43" ht="18" customHeight="1">
      <c r="A730" s="4"/>
      <c r="B730" s="4"/>
      <c r="C730" s="4"/>
      <c r="D730" s="4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5">
        <f>COUNTIF(B730:AI730,VERİ!$AA$2)</f>
        <v>0</v>
      </c>
      <c r="AK730" s="5">
        <f>COUNTIF(B730:AI730,VERİ!$AF$2)</f>
        <v>0</v>
      </c>
      <c r="AL730" s="5">
        <f>COUNTIF(B730:AI730,VERİ!$V$2)</f>
        <v>0</v>
      </c>
      <c r="AM730" s="6">
        <f>IF(A730="","",VERİ!E730)</f>
      </c>
      <c r="AN730" s="7">
        <f t="shared" si="45"/>
      </c>
      <c r="AO730" s="8">
        <f t="shared" si="46"/>
      </c>
      <c r="AP730" s="8">
        <f t="shared" si="47"/>
      </c>
      <c r="AQ730" s="8">
        <f t="shared" si="48"/>
      </c>
    </row>
    <row r="731" spans="1:43" ht="18" customHeight="1">
      <c r="A731" s="4"/>
      <c r="B731" s="4"/>
      <c r="C731" s="4"/>
      <c r="D731" s="4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5">
        <f>COUNTIF(B731:AI731,VERİ!$AA$2)</f>
        <v>0</v>
      </c>
      <c r="AK731" s="5">
        <f>COUNTIF(B731:AI731,VERİ!$AF$2)</f>
        <v>0</v>
      </c>
      <c r="AL731" s="5">
        <f>COUNTIF(B731:AI731,VERİ!$V$2)</f>
        <v>0</v>
      </c>
      <c r="AM731" s="6">
        <f>IF(A731="","",VERİ!E731)</f>
      </c>
      <c r="AN731" s="7">
        <f t="shared" si="45"/>
      </c>
      <c r="AO731" s="8">
        <f t="shared" si="46"/>
      </c>
      <c r="AP731" s="8">
        <f t="shared" si="47"/>
      </c>
      <c r="AQ731" s="8">
        <f t="shared" si="48"/>
      </c>
    </row>
    <row r="732" spans="1:43" ht="18" customHeight="1">
      <c r="A732" s="4"/>
      <c r="B732" s="4"/>
      <c r="C732" s="4"/>
      <c r="D732" s="4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5">
        <f>COUNTIF(B732:AI732,VERİ!$AA$2)</f>
        <v>0</v>
      </c>
      <c r="AK732" s="5">
        <f>COUNTIF(B732:AI732,VERİ!$AF$2)</f>
        <v>0</v>
      </c>
      <c r="AL732" s="5">
        <f>COUNTIF(B732:AI732,VERİ!$V$2)</f>
        <v>0</v>
      </c>
      <c r="AM732" s="6">
        <f>IF(A732="","",VERİ!E732)</f>
      </c>
      <c r="AN732" s="7">
        <f t="shared" si="45"/>
      </c>
      <c r="AO732" s="8">
        <f t="shared" si="46"/>
      </c>
      <c r="AP732" s="8">
        <f t="shared" si="47"/>
      </c>
      <c r="AQ732" s="8">
        <f t="shared" si="48"/>
      </c>
    </row>
    <row r="733" spans="1:43" ht="18" customHeight="1">
      <c r="A733" s="4"/>
      <c r="B733" s="4"/>
      <c r="C733" s="4"/>
      <c r="D733" s="4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5">
        <f>COUNTIF(B733:AI733,VERİ!$AA$2)</f>
        <v>0</v>
      </c>
      <c r="AK733" s="5">
        <f>COUNTIF(B733:AI733,VERİ!$AF$2)</f>
        <v>0</v>
      </c>
      <c r="AL733" s="5">
        <f>COUNTIF(B733:AI733,VERİ!$V$2)</f>
        <v>0</v>
      </c>
      <c r="AM733" s="6">
        <f>IF(A733="","",VERİ!E733)</f>
      </c>
      <c r="AN733" s="7">
        <f t="shared" si="45"/>
      </c>
      <c r="AO733" s="8">
        <f t="shared" si="46"/>
      </c>
      <c r="AP733" s="8">
        <f t="shared" si="47"/>
      </c>
      <c r="AQ733" s="8">
        <f t="shared" si="48"/>
      </c>
    </row>
    <row r="734" spans="1:43" ht="18" customHeight="1">
      <c r="A734" s="4"/>
      <c r="B734" s="4"/>
      <c r="C734" s="4"/>
      <c r="D734" s="4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5">
        <f>COUNTIF(B734:AI734,VERİ!$AA$2)</f>
        <v>0</v>
      </c>
      <c r="AK734" s="5">
        <f>COUNTIF(B734:AI734,VERİ!$AF$2)</f>
        <v>0</v>
      </c>
      <c r="AL734" s="5">
        <f>COUNTIF(B734:AI734,VERİ!$V$2)</f>
        <v>0</v>
      </c>
      <c r="AM734" s="6">
        <f>IF(A734="","",VERİ!E734)</f>
      </c>
      <c r="AN734" s="7">
        <f t="shared" si="45"/>
      </c>
      <c r="AO734" s="8">
        <f t="shared" si="46"/>
      </c>
      <c r="AP734" s="8">
        <f t="shared" si="47"/>
      </c>
      <c r="AQ734" s="8">
        <f t="shared" si="48"/>
      </c>
    </row>
    <row r="735" spans="1:43" ht="18" customHeight="1">
      <c r="A735" s="4"/>
      <c r="B735" s="4"/>
      <c r="C735" s="4"/>
      <c r="D735" s="4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5">
        <f>COUNTIF(B735:AI735,VERİ!$AA$2)</f>
        <v>0</v>
      </c>
      <c r="AK735" s="5">
        <f>COUNTIF(B735:AI735,VERİ!$AF$2)</f>
        <v>0</v>
      </c>
      <c r="AL735" s="5">
        <f>COUNTIF(B735:AI735,VERİ!$V$2)</f>
        <v>0</v>
      </c>
      <c r="AM735" s="6">
        <f>IF(A735="","",VERİ!E735)</f>
      </c>
      <c r="AN735" s="7">
        <f t="shared" si="45"/>
      </c>
      <c r="AO735" s="8">
        <f t="shared" si="46"/>
      </c>
      <c r="AP735" s="8">
        <f t="shared" si="47"/>
      </c>
      <c r="AQ735" s="8">
        <f t="shared" si="48"/>
      </c>
    </row>
    <row r="736" spans="1:43" ht="18" customHeight="1">
      <c r="A736" s="4"/>
      <c r="B736" s="4"/>
      <c r="C736" s="4"/>
      <c r="D736" s="4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5">
        <f>COUNTIF(B736:AI736,VERİ!$AA$2)</f>
        <v>0</v>
      </c>
      <c r="AK736" s="5">
        <f>COUNTIF(B736:AI736,VERİ!$AF$2)</f>
        <v>0</v>
      </c>
      <c r="AL736" s="5">
        <f>COUNTIF(B736:AI736,VERİ!$V$2)</f>
        <v>0</v>
      </c>
      <c r="AM736" s="6">
        <f>IF(A736="","",VERİ!E736)</f>
      </c>
      <c r="AN736" s="7">
        <f t="shared" si="45"/>
      </c>
      <c r="AO736" s="8">
        <f t="shared" si="46"/>
      </c>
      <c r="AP736" s="8">
        <f t="shared" si="47"/>
      </c>
      <c r="AQ736" s="8">
        <f t="shared" si="48"/>
      </c>
    </row>
    <row r="737" spans="1:43" ht="18" customHeight="1">
      <c r="A737" s="4"/>
      <c r="B737" s="4"/>
      <c r="C737" s="4"/>
      <c r="D737" s="4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5">
        <f>COUNTIF(B737:AI737,VERİ!$AA$2)</f>
        <v>0</v>
      </c>
      <c r="AK737" s="5">
        <f>COUNTIF(B737:AI737,VERİ!$AF$2)</f>
        <v>0</v>
      </c>
      <c r="AL737" s="5">
        <f>COUNTIF(B737:AI737,VERİ!$V$2)</f>
        <v>0</v>
      </c>
      <c r="AM737" s="6">
        <f>IF(A737="","",VERİ!E737)</f>
      </c>
      <c r="AN737" s="7">
        <f t="shared" si="45"/>
      </c>
      <c r="AO737" s="8">
        <f t="shared" si="46"/>
      </c>
      <c r="AP737" s="8">
        <f t="shared" si="47"/>
      </c>
      <c r="AQ737" s="8">
        <f t="shared" si="48"/>
      </c>
    </row>
    <row r="738" spans="1:43" ht="18" customHeight="1">
      <c r="A738" s="4"/>
      <c r="B738" s="4"/>
      <c r="C738" s="4"/>
      <c r="D738" s="4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5">
        <f>COUNTIF(B738:AI738,VERİ!$AA$2)</f>
        <v>0</v>
      </c>
      <c r="AK738" s="5">
        <f>COUNTIF(B738:AI738,VERİ!$AF$2)</f>
        <v>0</v>
      </c>
      <c r="AL738" s="5">
        <f>COUNTIF(B738:AI738,VERİ!$V$2)</f>
        <v>0</v>
      </c>
      <c r="AM738" s="6">
        <f>IF(A738="","",VERİ!E738)</f>
      </c>
      <c r="AN738" s="7">
        <f t="shared" si="45"/>
      </c>
      <c r="AO738" s="8">
        <f t="shared" si="46"/>
      </c>
      <c r="AP738" s="8">
        <f t="shared" si="47"/>
      </c>
      <c r="AQ738" s="8">
        <f t="shared" si="48"/>
      </c>
    </row>
    <row r="739" spans="1:43" ht="18" customHeight="1">
      <c r="A739" s="4"/>
      <c r="B739" s="4"/>
      <c r="C739" s="4"/>
      <c r="D739" s="4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5">
        <f>COUNTIF(B739:AI739,VERİ!$AA$2)</f>
        <v>0</v>
      </c>
      <c r="AK739" s="5">
        <f>COUNTIF(B739:AI739,VERİ!$AF$2)</f>
        <v>0</v>
      </c>
      <c r="AL739" s="5">
        <f>COUNTIF(B739:AI739,VERİ!$V$2)</f>
        <v>0</v>
      </c>
      <c r="AM739" s="6">
        <f>IF(A739="","",VERİ!E739)</f>
      </c>
      <c r="AN739" s="7">
        <f t="shared" si="45"/>
      </c>
      <c r="AO739" s="8">
        <f t="shared" si="46"/>
      </c>
      <c r="AP739" s="8">
        <f t="shared" si="47"/>
      </c>
      <c r="AQ739" s="8">
        <f t="shared" si="48"/>
      </c>
    </row>
    <row r="740" spans="1:43" ht="18" customHeight="1">
      <c r="A740" s="4"/>
      <c r="B740" s="4"/>
      <c r="C740" s="4"/>
      <c r="D740" s="4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5">
        <f>COUNTIF(B740:AI740,VERİ!$AA$2)</f>
        <v>0</v>
      </c>
      <c r="AK740" s="5">
        <f>COUNTIF(B740:AI740,VERİ!$AF$2)</f>
        <v>0</v>
      </c>
      <c r="AL740" s="5">
        <f>COUNTIF(B740:AI740,VERİ!$V$2)</f>
        <v>0</v>
      </c>
      <c r="AM740" s="6">
        <f>IF(A740="","",VERİ!E740)</f>
      </c>
      <c r="AN740" s="7">
        <f t="shared" si="45"/>
      </c>
      <c r="AO740" s="8">
        <f t="shared" si="46"/>
      </c>
      <c r="AP740" s="8">
        <f t="shared" si="47"/>
      </c>
      <c r="AQ740" s="8">
        <f t="shared" si="48"/>
      </c>
    </row>
    <row r="741" spans="1:43" ht="18" customHeight="1">
      <c r="A741" s="4"/>
      <c r="B741" s="4"/>
      <c r="C741" s="4"/>
      <c r="D741" s="4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5">
        <f>COUNTIF(B741:AI741,VERİ!$AA$2)</f>
        <v>0</v>
      </c>
      <c r="AK741" s="5">
        <f>COUNTIF(B741:AI741,VERİ!$AF$2)</f>
        <v>0</v>
      </c>
      <c r="AL741" s="5">
        <f>COUNTIF(B741:AI741,VERİ!$V$2)</f>
        <v>0</v>
      </c>
      <c r="AM741" s="6">
        <f>IF(A741="","",VERİ!E741)</f>
      </c>
      <c r="AN741" s="7">
        <f t="shared" si="45"/>
      </c>
      <c r="AO741" s="8">
        <f t="shared" si="46"/>
      </c>
      <c r="AP741" s="8">
        <f t="shared" si="47"/>
      </c>
      <c r="AQ741" s="8">
        <f t="shared" si="48"/>
      </c>
    </row>
    <row r="742" spans="1:43" ht="18" customHeight="1">
      <c r="A742" s="4"/>
      <c r="B742" s="4"/>
      <c r="C742" s="4"/>
      <c r="D742" s="4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5">
        <f>COUNTIF(B742:AI742,VERİ!$AA$2)</f>
        <v>0</v>
      </c>
      <c r="AK742" s="5">
        <f>COUNTIF(B742:AI742,VERİ!$AF$2)</f>
        <v>0</v>
      </c>
      <c r="AL742" s="5">
        <f>COUNTIF(B742:AI742,VERİ!$V$2)</f>
        <v>0</v>
      </c>
      <c r="AM742" s="6">
        <f>IF(A742="","",VERİ!E742)</f>
      </c>
      <c r="AN742" s="7">
        <f t="shared" si="45"/>
      </c>
      <c r="AO742" s="8">
        <f t="shared" si="46"/>
      </c>
      <c r="AP742" s="8">
        <f t="shared" si="47"/>
      </c>
      <c r="AQ742" s="8">
        <f t="shared" si="48"/>
      </c>
    </row>
    <row r="743" spans="1:43" ht="18" customHeight="1">
      <c r="A743" s="4"/>
      <c r="B743" s="4"/>
      <c r="C743" s="4"/>
      <c r="D743" s="4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5">
        <f>COUNTIF(B743:AI743,VERİ!$AA$2)</f>
        <v>0</v>
      </c>
      <c r="AK743" s="5">
        <f>COUNTIF(B743:AI743,VERİ!$AF$2)</f>
        <v>0</v>
      </c>
      <c r="AL743" s="5">
        <f>COUNTIF(B743:AI743,VERİ!$V$2)</f>
        <v>0</v>
      </c>
      <c r="AM743" s="6">
        <f>IF(A743="","",VERİ!E743)</f>
      </c>
      <c r="AN743" s="7">
        <f t="shared" si="45"/>
      </c>
      <c r="AO743" s="8">
        <f t="shared" si="46"/>
      </c>
      <c r="AP743" s="8">
        <f t="shared" si="47"/>
      </c>
      <c r="AQ743" s="8">
        <f t="shared" si="48"/>
      </c>
    </row>
    <row r="744" spans="1:43" ht="18" customHeight="1">
      <c r="A744" s="4"/>
      <c r="B744" s="4"/>
      <c r="C744" s="4"/>
      <c r="D744" s="4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5">
        <f>COUNTIF(B744:AI744,VERİ!$AA$2)</f>
        <v>0</v>
      </c>
      <c r="AK744" s="5">
        <f>COUNTIF(B744:AI744,VERİ!$AF$2)</f>
        <v>0</v>
      </c>
      <c r="AL744" s="5">
        <f>COUNTIF(B744:AI744,VERİ!$V$2)</f>
        <v>0</v>
      </c>
      <c r="AM744" s="6">
        <f>IF(A744="","",VERİ!E744)</f>
      </c>
      <c r="AN744" s="7">
        <f t="shared" si="45"/>
      </c>
      <c r="AO744" s="8">
        <f t="shared" si="46"/>
      </c>
      <c r="AP744" s="8">
        <f t="shared" si="47"/>
      </c>
      <c r="AQ744" s="8">
        <f t="shared" si="48"/>
      </c>
    </row>
    <row r="745" spans="1:43" ht="18" customHeight="1">
      <c r="A745" s="4"/>
      <c r="B745" s="4"/>
      <c r="C745" s="4"/>
      <c r="D745" s="4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5">
        <f>COUNTIF(B745:AI745,VERİ!$AA$2)</f>
        <v>0</v>
      </c>
      <c r="AK745" s="5">
        <f>COUNTIF(B745:AI745,VERİ!$AF$2)</f>
        <v>0</v>
      </c>
      <c r="AL745" s="5">
        <f>COUNTIF(B745:AI745,VERİ!$V$2)</f>
        <v>0</v>
      </c>
      <c r="AM745" s="6">
        <f>IF(A745="","",VERİ!E745)</f>
      </c>
      <c r="AN745" s="7">
        <f t="shared" si="45"/>
      </c>
      <c r="AO745" s="8">
        <f t="shared" si="46"/>
      </c>
      <c r="AP745" s="8">
        <f t="shared" si="47"/>
      </c>
      <c r="AQ745" s="8">
        <f t="shared" si="48"/>
      </c>
    </row>
    <row r="746" spans="1:43" ht="18" customHeight="1">
      <c r="A746" s="4"/>
      <c r="B746" s="4"/>
      <c r="C746" s="4"/>
      <c r="D746" s="4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5">
        <f>COUNTIF(B746:AI746,VERİ!$AA$2)</f>
        <v>0</v>
      </c>
      <c r="AK746" s="5">
        <f>COUNTIF(B746:AI746,VERİ!$AF$2)</f>
        <v>0</v>
      </c>
      <c r="AL746" s="5">
        <f>COUNTIF(B746:AI746,VERİ!$V$2)</f>
        <v>0</v>
      </c>
      <c r="AM746" s="6">
        <f>IF(A746="","",VERİ!E746)</f>
      </c>
      <c r="AN746" s="7">
        <f t="shared" si="45"/>
      </c>
      <c r="AO746" s="8">
        <f t="shared" si="46"/>
      </c>
      <c r="AP746" s="8">
        <f t="shared" si="47"/>
      </c>
      <c r="AQ746" s="8">
        <f t="shared" si="48"/>
      </c>
    </row>
    <row r="747" spans="1:43" ht="18" customHeight="1">
      <c r="A747" s="4"/>
      <c r="B747" s="4"/>
      <c r="C747" s="4"/>
      <c r="D747" s="4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5">
        <f>COUNTIF(B747:AI747,VERİ!$AA$2)</f>
        <v>0</v>
      </c>
      <c r="AK747" s="5">
        <f>COUNTIF(B747:AI747,VERİ!$AF$2)</f>
        <v>0</v>
      </c>
      <c r="AL747" s="5">
        <f>COUNTIF(B747:AI747,VERİ!$V$2)</f>
        <v>0</v>
      </c>
      <c r="AM747" s="6">
        <f>IF(A747="","",VERİ!E747)</f>
      </c>
      <c r="AN747" s="7">
        <f t="shared" si="45"/>
      </c>
      <c r="AO747" s="8">
        <f t="shared" si="46"/>
      </c>
      <c r="AP747" s="8">
        <f t="shared" si="47"/>
      </c>
      <c r="AQ747" s="8">
        <f t="shared" si="48"/>
      </c>
    </row>
    <row r="748" spans="1:43" ht="18" customHeight="1">
      <c r="A748" s="4"/>
      <c r="B748" s="4"/>
      <c r="C748" s="4"/>
      <c r="D748" s="4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5">
        <f>COUNTIF(B748:AI748,VERİ!$AA$2)</f>
        <v>0</v>
      </c>
      <c r="AK748" s="5">
        <f>COUNTIF(B748:AI748,VERİ!$AF$2)</f>
        <v>0</v>
      </c>
      <c r="AL748" s="5">
        <f>COUNTIF(B748:AI748,VERİ!$V$2)</f>
        <v>0</v>
      </c>
      <c r="AM748" s="6">
        <f>IF(A748="","",VERİ!E748)</f>
      </c>
      <c r="AN748" s="7">
        <f t="shared" si="45"/>
      </c>
      <c r="AO748" s="8">
        <f t="shared" si="46"/>
      </c>
      <c r="AP748" s="8">
        <f t="shared" si="47"/>
      </c>
      <c r="AQ748" s="8">
        <f t="shared" si="48"/>
      </c>
    </row>
    <row r="749" spans="1:43" ht="18" customHeight="1">
      <c r="A749" s="4"/>
      <c r="B749" s="4"/>
      <c r="C749" s="4"/>
      <c r="D749" s="4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5">
        <f>COUNTIF(B749:AI749,VERİ!$AA$2)</f>
        <v>0</v>
      </c>
      <c r="AK749" s="5">
        <f>COUNTIF(B749:AI749,VERİ!$AF$2)</f>
        <v>0</v>
      </c>
      <c r="AL749" s="5">
        <f>COUNTIF(B749:AI749,VERİ!$V$2)</f>
        <v>0</v>
      </c>
      <c r="AM749" s="6">
        <f>IF(A749="","",VERİ!E749)</f>
      </c>
      <c r="AN749" s="7">
        <f t="shared" si="45"/>
      </c>
      <c r="AO749" s="8">
        <f t="shared" si="46"/>
      </c>
      <c r="AP749" s="8">
        <f t="shared" si="47"/>
      </c>
      <c r="AQ749" s="8">
        <f t="shared" si="48"/>
      </c>
    </row>
    <row r="750" spans="1:43" ht="18" customHeight="1">
      <c r="A750" s="4"/>
      <c r="B750" s="4"/>
      <c r="C750" s="4"/>
      <c r="D750" s="4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5">
        <f>COUNTIF(B750:AI750,VERİ!$AA$2)</f>
        <v>0</v>
      </c>
      <c r="AK750" s="5">
        <f>COUNTIF(B750:AI750,VERİ!$AF$2)</f>
        <v>0</v>
      </c>
      <c r="AL750" s="5">
        <f>COUNTIF(B750:AI750,VERİ!$V$2)</f>
        <v>0</v>
      </c>
      <c r="AM750" s="6">
        <f>IF(A750="","",VERİ!E750)</f>
      </c>
      <c r="AN750" s="7">
        <f t="shared" si="45"/>
      </c>
      <c r="AO750" s="8">
        <f t="shared" si="46"/>
      </c>
      <c r="AP750" s="8">
        <f t="shared" si="47"/>
      </c>
      <c r="AQ750" s="8">
        <f t="shared" si="48"/>
      </c>
    </row>
    <row r="751" spans="1:43" ht="18" customHeight="1">
      <c r="A751" s="4"/>
      <c r="B751" s="4"/>
      <c r="C751" s="4"/>
      <c r="D751" s="4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5">
        <f>COUNTIF(B751:AI751,VERİ!$AA$2)</f>
        <v>0</v>
      </c>
      <c r="AK751" s="5">
        <f>COUNTIF(B751:AI751,VERİ!$AF$2)</f>
        <v>0</v>
      </c>
      <c r="AL751" s="5">
        <f>COUNTIF(B751:AI751,VERİ!$V$2)</f>
        <v>0</v>
      </c>
      <c r="AM751" s="6">
        <f>IF(A751="","",VERİ!E751)</f>
      </c>
      <c r="AN751" s="7">
        <f t="shared" si="45"/>
      </c>
      <c r="AO751" s="8">
        <f t="shared" si="46"/>
      </c>
      <c r="AP751" s="8">
        <f t="shared" si="47"/>
      </c>
      <c r="AQ751" s="8">
        <f t="shared" si="48"/>
      </c>
    </row>
    <row r="752" spans="1:43" ht="18" customHeight="1">
      <c r="A752" s="4"/>
      <c r="B752" s="4"/>
      <c r="C752" s="4"/>
      <c r="D752" s="4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5">
        <f>COUNTIF(B752:AI752,VERİ!$AA$2)</f>
        <v>0</v>
      </c>
      <c r="AK752" s="5">
        <f>COUNTIF(B752:AI752,VERİ!$AF$2)</f>
        <v>0</v>
      </c>
      <c r="AL752" s="5">
        <f>COUNTIF(B752:AI752,VERİ!$V$2)</f>
        <v>0</v>
      </c>
      <c r="AM752" s="6">
        <f>IF(A752="","",VERİ!E752)</f>
      </c>
      <c r="AN752" s="7">
        <f t="shared" si="45"/>
      </c>
      <c r="AO752" s="8">
        <f t="shared" si="46"/>
      </c>
      <c r="AP752" s="8">
        <f t="shared" si="47"/>
      </c>
      <c r="AQ752" s="8">
        <f t="shared" si="48"/>
      </c>
    </row>
    <row r="753" spans="1:43" ht="18" customHeight="1">
      <c r="A753" s="4"/>
      <c r="B753" s="4"/>
      <c r="C753" s="4"/>
      <c r="D753" s="4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5">
        <f>COUNTIF(B753:AI753,VERİ!$AA$2)</f>
        <v>0</v>
      </c>
      <c r="AK753" s="5">
        <f>COUNTIF(B753:AI753,VERİ!$AF$2)</f>
        <v>0</v>
      </c>
      <c r="AL753" s="5">
        <f>COUNTIF(B753:AI753,VERİ!$V$2)</f>
        <v>0</v>
      </c>
      <c r="AM753" s="6">
        <f>IF(A753="","",VERİ!E753)</f>
      </c>
      <c r="AN753" s="7">
        <f t="shared" si="45"/>
      </c>
      <c r="AO753" s="8">
        <f t="shared" si="46"/>
      </c>
      <c r="AP753" s="8">
        <f t="shared" si="47"/>
      </c>
      <c r="AQ753" s="8">
        <f t="shared" si="48"/>
      </c>
    </row>
    <row r="754" spans="1:43" ht="18" customHeight="1">
      <c r="A754" s="4"/>
      <c r="B754" s="4"/>
      <c r="C754" s="4"/>
      <c r="D754" s="4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5">
        <f>COUNTIF(B754:AI754,VERİ!$AA$2)</f>
        <v>0</v>
      </c>
      <c r="AK754" s="5">
        <f>COUNTIF(B754:AI754,VERİ!$AF$2)</f>
        <v>0</v>
      </c>
      <c r="AL754" s="5">
        <f>COUNTIF(B754:AI754,VERİ!$V$2)</f>
        <v>0</v>
      </c>
      <c r="AM754" s="6">
        <f>IF(A754="","",VERİ!E754)</f>
      </c>
      <c r="AN754" s="7">
        <f t="shared" si="45"/>
      </c>
      <c r="AO754" s="8">
        <f t="shared" si="46"/>
      </c>
      <c r="AP754" s="8">
        <f t="shared" si="47"/>
      </c>
      <c r="AQ754" s="8">
        <f t="shared" si="48"/>
      </c>
    </row>
    <row r="755" spans="1:43" ht="18" customHeight="1">
      <c r="A755" s="4"/>
      <c r="B755" s="4"/>
      <c r="C755" s="4"/>
      <c r="D755" s="4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5">
        <f>COUNTIF(B755:AI755,VERİ!$AA$2)</f>
        <v>0</v>
      </c>
      <c r="AK755" s="5">
        <f>COUNTIF(B755:AI755,VERİ!$AF$2)</f>
        <v>0</v>
      </c>
      <c r="AL755" s="5">
        <f>COUNTIF(B755:AI755,VERİ!$V$2)</f>
        <v>0</v>
      </c>
      <c r="AM755" s="6">
        <f>IF(A755="","",VERİ!E755)</f>
      </c>
      <c r="AN755" s="7">
        <f t="shared" si="45"/>
      </c>
      <c r="AO755" s="8">
        <f t="shared" si="46"/>
      </c>
      <c r="AP755" s="8">
        <f t="shared" si="47"/>
      </c>
      <c r="AQ755" s="8">
        <f t="shared" si="48"/>
      </c>
    </row>
    <row r="756" spans="1:43" ht="18" customHeight="1">
      <c r="A756" s="4"/>
      <c r="B756" s="4"/>
      <c r="C756" s="4"/>
      <c r="D756" s="4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5">
        <f>COUNTIF(B756:AI756,VERİ!$AA$2)</f>
        <v>0</v>
      </c>
      <c r="AK756" s="5">
        <f>COUNTIF(B756:AI756,VERİ!$AF$2)</f>
        <v>0</v>
      </c>
      <c r="AL756" s="5">
        <f>COUNTIF(B756:AI756,VERİ!$V$2)</f>
        <v>0</v>
      </c>
      <c r="AM756" s="6">
        <f>IF(A756="","",VERİ!E756)</f>
      </c>
      <c r="AN756" s="7">
        <f t="shared" si="45"/>
      </c>
      <c r="AO756" s="8">
        <f t="shared" si="46"/>
      </c>
      <c r="AP756" s="8">
        <f t="shared" si="47"/>
      </c>
      <c r="AQ756" s="8">
        <f t="shared" si="48"/>
      </c>
    </row>
    <row r="757" spans="1:43" ht="18" customHeight="1">
      <c r="A757" s="4"/>
      <c r="B757" s="4"/>
      <c r="C757" s="4"/>
      <c r="D757" s="4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5">
        <f>COUNTIF(B757:AI757,VERİ!$AA$2)</f>
        <v>0</v>
      </c>
      <c r="AK757" s="5">
        <f>COUNTIF(B757:AI757,VERİ!$AF$2)</f>
        <v>0</v>
      </c>
      <c r="AL757" s="5">
        <f>COUNTIF(B757:AI757,VERİ!$V$2)</f>
        <v>0</v>
      </c>
      <c r="AM757" s="6">
        <f>IF(A757="","",VERİ!E757)</f>
      </c>
      <c r="AN757" s="7">
        <f t="shared" si="45"/>
      </c>
      <c r="AO757" s="8">
        <f t="shared" si="46"/>
      </c>
      <c r="AP757" s="8">
        <f t="shared" si="47"/>
      </c>
      <c r="AQ757" s="8">
        <f t="shared" si="48"/>
      </c>
    </row>
    <row r="758" spans="1:43" ht="18" customHeight="1">
      <c r="A758" s="4"/>
      <c r="B758" s="4"/>
      <c r="C758" s="4"/>
      <c r="D758" s="4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5">
        <f>COUNTIF(B758:AI758,VERİ!$AA$2)</f>
        <v>0</v>
      </c>
      <c r="AK758" s="5">
        <f>COUNTIF(B758:AI758,VERİ!$AF$2)</f>
        <v>0</v>
      </c>
      <c r="AL758" s="5">
        <f>COUNTIF(B758:AI758,VERİ!$V$2)</f>
        <v>0</v>
      </c>
      <c r="AM758" s="6">
        <f>IF(A758="","",VERİ!E758)</f>
      </c>
      <c r="AN758" s="7">
        <f t="shared" si="45"/>
      </c>
      <c r="AO758" s="8">
        <f t="shared" si="46"/>
      </c>
      <c r="AP758" s="8">
        <f t="shared" si="47"/>
      </c>
      <c r="AQ758" s="8">
        <f t="shared" si="48"/>
      </c>
    </row>
    <row r="759" spans="1:43" ht="18" customHeight="1">
      <c r="A759" s="4"/>
      <c r="B759" s="4"/>
      <c r="C759" s="4"/>
      <c r="D759" s="4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5">
        <f>COUNTIF(B759:AI759,VERİ!$AA$2)</f>
        <v>0</v>
      </c>
      <c r="AK759" s="5">
        <f>COUNTIF(B759:AI759,VERİ!$AF$2)</f>
        <v>0</v>
      </c>
      <c r="AL759" s="5">
        <f>COUNTIF(B759:AI759,VERİ!$V$2)</f>
        <v>0</v>
      </c>
      <c r="AM759" s="6">
        <f>IF(A759="","",VERİ!E759)</f>
      </c>
      <c r="AN759" s="7">
        <f t="shared" si="45"/>
      </c>
      <c r="AO759" s="8">
        <f t="shared" si="46"/>
      </c>
      <c r="AP759" s="8">
        <f t="shared" si="47"/>
      </c>
      <c r="AQ759" s="8">
        <f t="shared" si="48"/>
      </c>
    </row>
    <row r="760" spans="1:43" ht="18" customHeight="1">
      <c r="A760" s="4"/>
      <c r="B760" s="4"/>
      <c r="C760" s="4"/>
      <c r="D760" s="4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5">
        <f>COUNTIF(B760:AI760,VERİ!$AA$2)</f>
        <v>0</v>
      </c>
      <c r="AK760" s="5">
        <f>COUNTIF(B760:AI760,VERİ!$AF$2)</f>
        <v>0</v>
      </c>
      <c r="AL760" s="5">
        <f>COUNTIF(B760:AI760,VERİ!$V$2)</f>
        <v>0</v>
      </c>
      <c r="AM760" s="6">
        <f>IF(A760="","",VERİ!E760)</f>
      </c>
      <c r="AN760" s="7">
        <f t="shared" si="45"/>
      </c>
      <c r="AO760" s="8">
        <f t="shared" si="46"/>
      </c>
      <c r="AP760" s="8">
        <f t="shared" si="47"/>
      </c>
      <c r="AQ760" s="8">
        <f t="shared" si="48"/>
      </c>
    </row>
    <row r="761" spans="1:43" ht="18" customHeight="1">
      <c r="A761" s="4"/>
      <c r="B761" s="4"/>
      <c r="C761" s="4"/>
      <c r="D761" s="4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5">
        <f>COUNTIF(B761:AI761,VERİ!$AA$2)</f>
        <v>0</v>
      </c>
      <c r="AK761" s="5">
        <f>COUNTIF(B761:AI761,VERİ!$AF$2)</f>
        <v>0</v>
      </c>
      <c r="AL761" s="5">
        <f>COUNTIF(B761:AI761,VERİ!$V$2)</f>
        <v>0</v>
      </c>
      <c r="AM761" s="6">
        <f>IF(A761="","",VERİ!E761)</f>
      </c>
      <c r="AN761" s="7">
        <f t="shared" si="45"/>
      </c>
      <c r="AO761" s="8">
        <f t="shared" si="46"/>
      </c>
      <c r="AP761" s="8">
        <f t="shared" si="47"/>
      </c>
      <c r="AQ761" s="8">
        <f t="shared" si="48"/>
      </c>
    </row>
    <row r="762" spans="1:43" ht="18" customHeight="1">
      <c r="A762" s="4"/>
      <c r="B762" s="4"/>
      <c r="C762" s="4"/>
      <c r="D762" s="4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5">
        <f>COUNTIF(B762:AI762,VERİ!$AA$2)</f>
        <v>0</v>
      </c>
      <c r="AK762" s="5">
        <f>COUNTIF(B762:AI762,VERİ!$AF$2)</f>
        <v>0</v>
      </c>
      <c r="AL762" s="5">
        <f>COUNTIF(B762:AI762,VERİ!$V$2)</f>
        <v>0</v>
      </c>
      <c r="AM762" s="6">
        <f>IF(A762="","",VERİ!E762)</f>
      </c>
      <c r="AN762" s="7">
        <f t="shared" si="45"/>
      </c>
      <c r="AO762" s="8">
        <f t="shared" si="46"/>
      </c>
      <c r="AP762" s="8">
        <f t="shared" si="47"/>
      </c>
      <c r="AQ762" s="8">
        <f t="shared" si="48"/>
      </c>
    </row>
    <row r="763" spans="1:43" ht="18" customHeight="1">
      <c r="A763" s="4"/>
      <c r="B763" s="4"/>
      <c r="C763" s="4"/>
      <c r="D763" s="4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5">
        <f>COUNTIF(B763:AI763,VERİ!$AA$2)</f>
        <v>0</v>
      </c>
      <c r="AK763" s="5">
        <f>COUNTIF(B763:AI763,VERİ!$AF$2)</f>
        <v>0</v>
      </c>
      <c r="AL763" s="5">
        <f>COUNTIF(B763:AI763,VERİ!$V$2)</f>
        <v>0</v>
      </c>
      <c r="AM763" s="6">
        <f>IF(A763="","",VERİ!E763)</f>
      </c>
      <c r="AN763" s="7">
        <f t="shared" si="45"/>
      </c>
      <c r="AO763" s="8">
        <f t="shared" si="46"/>
      </c>
      <c r="AP763" s="8">
        <f t="shared" si="47"/>
      </c>
      <c r="AQ763" s="8">
        <f t="shared" si="48"/>
      </c>
    </row>
    <row r="764" spans="1:43" ht="18" customHeight="1">
      <c r="A764" s="4"/>
      <c r="B764" s="4"/>
      <c r="C764" s="4"/>
      <c r="D764" s="4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5">
        <f>COUNTIF(B764:AI764,VERİ!$AA$2)</f>
        <v>0</v>
      </c>
      <c r="AK764" s="5">
        <f>COUNTIF(B764:AI764,VERİ!$AF$2)</f>
        <v>0</v>
      </c>
      <c r="AL764" s="5">
        <f>COUNTIF(B764:AI764,VERİ!$V$2)</f>
        <v>0</v>
      </c>
      <c r="AM764" s="6">
        <f>IF(A764="","",VERİ!E764)</f>
      </c>
      <c r="AN764" s="7">
        <f t="shared" si="45"/>
      </c>
      <c r="AO764" s="8">
        <f t="shared" si="46"/>
      </c>
      <c r="AP764" s="8">
        <f t="shared" si="47"/>
      </c>
      <c r="AQ764" s="8">
        <f t="shared" si="48"/>
      </c>
    </row>
    <row r="765" spans="1:43" ht="18" customHeight="1">
      <c r="A765" s="4"/>
      <c r="B765" s="4"/>
      <c r="C765" s="4"/>
      <c r="D765" s="4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5">
        <f>COUNTIF(B765:AI765,VERİ!$AA$2)</f>
        <v>0</v>
      </c>
      <c r="AK765" s="5">
        <f>COUNTIF(B765:AI765,VERİ!$AF$2)</f>
        <v>0</v>
      </c>
      <c r="AL765" s="5">
        <f>COUNTIF(B765:AI765,VERİ!$V$2)</f>
        <v>0</v>
      </c>
      <c r="AM765" s="6">
        <f>IF(A765="","",VERİ!E765)</f>
      </c>
      <c r="AN765" s="7">
        <f t="shared" si="45"/>
      </c>
      <c r="AO765" s="8">
        <f t="shared" si="46"/>
      </c>
      <c r="AP765" s="8">
        <f t="shared" si="47"/>
      </c>
      <c r="AQ765" s="8">
        <f t="shared" si="48"/>
      </c>
    </row>
    <row r="766" spans="1:43" ht="18" customHeight="1">
      <c r="A766" s="4"/>
      <c r="B766" s="4"/>
      <c r="C766" s="4"/>
      <c r="D766" s="4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5">
        <f>COUNTIF(B766:AI766,VERİ!$AA$2)</f>
        <v>0</v>
      </c>
      <c r="AK766" s="5">
        <f>COUNTIF(B766:AI766,VERİ!$AF$2)</f>
        <v>0</v>
      </c>
      <c r="AL766" s="5">
        <f>COUNTIF(B766:AI766,VERİ!$V$2)</f>
        <v>0</v>
      </c>
      <c r="AM766" s="6">
        <f>IF(A766="","",VERİ!E766)</f>
      </c>
      <c r="AN766" s="7">
        <f t="shared" si="45"/>
      </c>
      <c r="AO766" s="8">
        <f t="shared" si="46"/>
      </c>
      <c r="AP766" s="8">
        <f t="shared" si="47"/>
      </c>
      <c r="AQ766" s="8">
        <f t="shared" si="48"/>
      </c>
    </row>
    <row r="767" spans="1:43" ht="18" customHeight="1">
      <c r="A767" s="4"/>
      <c r="B767" s="4"/>
      <c r="C767" s="4"/>
      <c r="D767" s="4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5">
        <f>COUNTIF(B767:AI767,VERİ!$AA$2)</f>
        <v>0</v>
      </c>
      <c r="AK767" s="5">
        <f>COUNTIF(B767:AI767,VERİ!$AF$2)</f>
        <v>0</v>
      </c>
      <c r="AL767" s="5">
        <f>COUNTIF(B767:AI767,VERİ!$V$2)</f>
        <v>0</v>
      </c>
      <c r="AM767" s="6">
        <f>IF(A767="","",VERİ!E767)</f>
      </c>
      <c r="AN767" s="7">
        <f t="shared" si="45"/>
      </c>
      <c r="AO767" s="8">
        <f t="shared" si="46"/>
      </c>
      <c r="AP767" s="8">
        <f t="shared" si="47"/>
      </c>
      <c r="AQ767" s="8">
        <f t="shared" si="48"/>
      </c>
    </row>
    <row r="768" spans="1:43" ht="18" customHeight="1">
      <c r="A768" s="4"/>
      <c r="B768" s="4"/>
      <c r="C768" s="4"/>
      <c r="D768" s="4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5">
        <f>COUNTIF(B768:AI768,VERİ!$AA$2)</f>
        <v>0</v>
      </c>
      <c r="AK768" s="5">
        <f>COUNTIF(B768:AI768,VERİ!$AF$2)</f>
        <v>0</v>
      </c>
      <c r="AL768" s="5">
        <f>COUNTIF(B768:AI768,VERİ!$V$2)</f>
        <v>0</v>
      </c>
      <c r="AM768" s="6">
        <f>IF(A768="","",VERİ!E768)</f>
      </c>
      <c r="AN768" s="7">
        <f t="shared" si="45"/>
      </c>
      <c r="AO768" s="8">
        <f t="shared" si="46"/>
      </c>
      <c r="AP768" s="8">
        <f t="shared" si="47"/>
      </c>
      <c r="AQ768" s="8">
        <f t="shared" si="48"/>
      </c>
    </row>
    <row r="769" spans="1:43" ht="18" customHeight="1">
      <c r="A769" s="4"/>
      <c r="B769" s="4"/>
      <c r="C769" s="4"/>
      <c r="D769" s="4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5">
        <f>COUNTIF(B769:AI769,VERİ!$AA$2)</f>
        <v>0</v>
      </c>
      <c r="AK769" s="5">
        <f>COUNTIF(B769:AI769,VERİ!$AF$2)</f>
        <v>0</v>
      </c>
      <c r="AL769" s="5">
        <f>COUNTIF(B769:AI769,VERİ!$V$2)</f>
        <v>0</v>
      </c>
      <c r="AM769" s="6">
        <f>IF(A769="","",VERİ!E769)</f>
      </c>
      <c r="AN769" s="7">
        <f t="shared" si="45"/>
      </c>
      <c r="AO769" s="8">
        <f t="shared" si="46"/>
      </c>
      <c r="AP769" s="8">
        <f t="shared" si="47"/>
      </c>
      <c r="AQ769" s="8">
        <f t="shared" si="48"/>
      </c>
    </row>
    <row r="770" spans="1:43" ht="18" customHeight="1">
      <c r="A770" s="4"/>
      <c r="B770" s="4"/>
      <c r="C770" s="4"/>
      <c r="D770" s="4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5">
        <f>COUNTIF(B770:AI770,VERİ!$AA$2)</f>
        <v>0</v>
      </c>
      <c r="AK770" s="5">
        <f>COUNTIF(B770:AI770,VERİ!$AF$2)</f>
        <v>0</v>
      </c>
      <c r="AL770" s="5">
        <f>COUNTIF(B770:AI770,VERİ!$V$2)</f>
        <v>0</v>
      </c>
      <c r="AM770" s="6">
        <f>IF(A770="","",VERİ!E770)</f>
      </c>
      <c r="AN770" s="7">
        <f t="shared" si="45"/>
      </c>
      <c r="AO770" s="8">
        <f t="shared" si="46"/>
      </c>
      <c r="AP770" s="8">
        <f t="shared" si="47"/>
      </c>
      <c r="AQ770" s="8">
        <f t="shared" si="48"/>
      </c>
    </row>
    <row r="771" spans="1:43" ht="18" customHeight="1">
      <c r="A771" s="4"/>
      <c r="B771" s="4"/>
      <c r="C771" s="4"/>
      <c r="D771" s="4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5">
        <f>COUNTIF(B771:AI771,VERİ!$AA$2)</f>
        <v>0</v>
      </c>
      <c r="AK771" s="5">
        <f>COUNTIF(B771:AI771,VERİ!$AF$2)</f>
        <v>0</v>
      </c>
      <c r="AL771" s="5">
        <f>COUNTIF(B771:AI771,VERİ!$V$2)</f>
        <v>0</v>
      </c>
      <c r="AM771" s="6">
        <f>IF(A771="","",VERİ!E771)</f>
      </c>
      <c r="AN771" s="7">
        <f t="shared" si="45"/>
      </c>
      <c r="AO771" s="8">
        <f t="shared" si="46"/>
      </c>
      <c r="AP771" s="8">
        <f t="shared" si="47"/>
      </c>
      <c r="AQ771" s="8">
        <f t="shared" si="48"/>
      </c>
    </row>
    <row r="772" spans="1:43" ht="18" customHeight="1">
      <c r="A772" s="4"/>
      <c r="B772" s="4"/>
      <c r="C772" s="4"/>
      <c r="D772" s="4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5">
        <f>COUNTIF(B772:AI772,VERİ!$AA$2)</f>
        <v>0</v>
      </c>
      <c r="AK772" s="5">
        <f>COUNTIF(B772:AI772,VERİ!$AF$2)</f>
        <v>0</v>
      </c>
      <c r="AL772" s="5">
        <f>COUNTIF(B772:AI772,VERİ!$V$2)</f>
        <v>0</v>
      </c>
      <c r="AM772" s="6">
        <f>IF(A772="","",VERİ!E772)</f>
      </c>
      <c r="AN772" s="7">
        <f t="shared" si="45"/>
      </c>
      <c r="AO772" s="8">
        <f t="shared" si="46"/>
      </c>
      <c r="AP772" s="8">
        <f t="shared" si="47"/>
      </c>
      <c r="AQ772" s="8">
        <f t="shared" si="48"/>
      </c>
    </row>
    <row r="773" spans="1:43" ht="18" customHeight="1">
      <c r="A773" s="4"/>
      <c r="B773" s="4"/>
      <c r="C773" s="4"/>
      <c r="D773" s="4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5">
        <f>COUNTIF(B773:AI773,VERİ!$AA$2)</f>
        <v>0</v>
      </c>
      <c r="AK773" s="5">
        <f>COUNTIF(B773:AI773,VERİ!$AF$2)</f>
        <v>0</v>
      </c>
      <c r="AL773" s="5">
        <f>COUNTIF(B773:AI773,VERİ!$V$2)</f>
        <v>0</v>
      </c>
      <c r="AM773" s="6">
        <f>IF(A773="","",VERİ!E773)</f>
      </c>
      <c r="AN773" s="7">
        <f t="shared" si="45"/>
      </c>
      <c r="AO773" s="8">
        <f t="shared" si="46"/>
      </c>
      <c r="AP773" s="8">
        <f t="shared" si="47"/>
      </c>
      <c r="AQ773" s="8">
        <f t="shared" si="48"/>
      </c>
    </row>
    <row r="774" spans="1:43" ht="18" customHeight="1">
      <c r="A774" s="4"/>
      <c r="B774" s="4"/>
      <c r="C774" s="4"/>
      <c r="D774" s="4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5">
        <f>COUNTIF(B774:AI774,VERİ!$AA$2)</f>
        <v>0</v>
      </c>
      <c r="AK774" s="5">
        <f>COUNTIF(B774:AI774,VERİ!$AF$2)</f>
        <v>0</v>
      </c>
      <c r="AL774" s="5">
        <f>COUNTIF(B774:AI774,VERİ!$V$2)</f>
        <v>0</v>
      </c>
      <c r="AM774" s="6">
        <f>IF(A774="","",VERİ!E774)</f>
      </c>
      <c r="AN774" s="7">
        <f aca="true" t="shared" si="49" ref="AN774:AN837">IF(A774="","",ROUND(AL774*AM774/1,2))</f>
      </c>
      <c r="AO774" s="8">
        <f aca="true" t="shared" si="50" ref="AO774:AO837">IF(A774="","",ROUND(AN774*0.6/100,2))</f>
      </c>
      <c r="AP774" s="8">
        <f aca="true" t="shared" si="51" ref="AP774:AP837">IF(A774="","",AO774)</f>
      </c>
      <c r="AQ774" s="8">
        <f aca="true" t="shared" si="52" ref="AQ774:AQ837">IF(A774="","",ROUND(AN774-AP774,2))</f>
      </c>
    </row>
    <row r="775" spans="1:43" ht="18" customHeight="1">
      <c r="A775" s="4"/>
      <c r="B775" s="4"/>
      <c r="C775" s="4"/>
      <c r="D775" s="4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5">
        <f>COUNTIF(B775:AI775,VERİ!$AA$2)</f>
        <v>0</v>
      </c>
      <c r="AK775" s="5">
        <f>COUNTIF(B775:AI775,VERİ!$AF$2)</f>
        <v>0</v>
      </c>
      <c r="AL775" s="5">
        <f>COUNTIF(B775:AI775,VERİ!$V$2)</f>
        <v>0</v>
      </c>
      <c r="AM775" s="6">
        <f>IF(A775="","",VERİ!E775)</f>
      </c>
      <c r="AN775" s="7">
        <f t="shared" si="49"/>
      </c>
      <c r="AO775" s="8">
        <f t="shared" si="50"/>
      </c>
      <c r="AP775" s="8">
        <f t="shared" si="51"/>
      </c>
      <c r="AQ775" s="8">
        <f t="shared" si="52"/>
      </c>
    </row>
    <row r="776" spans="1:43" ht="18" customHeight="1">
      <c r="A776" s="4"/>
      <c r="B776" s="4"/>
      <c r="C776" s="4"/>
      <c r="D776" s="4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5">
        <f>COUNTIF(B776:AI776,VERİ!$AA$2)</f>
        <v>0</v>
      </c>
      <c r="AK776" s="5">
        <f>COUNTIF(B776:AI776,VERİ!$AF$2)</f>
        <v>0</v>
      </c>
      <c r="AL776" s="5">
        <f>COUNTIF(B776:AI776,VERİ!$V$2)</f>
        <v>0</v>
      </c>
      <c r="AM776" s="6">
        <f>IF(A776="","",VERİ!E776)</f>
      </c>
      <c r="AN776" s="7">
        <f t="shared" si="49"/>
      </c>
      <c r="AO776" s="8">
        <f t="shared" si="50"/>
      </c>
      <c r="AP776" s="8">
        <f t="shared" si="51"/>
      </c>
      <c r="AQ776" s="8">
        <f t="shared" si="52"/>
      </c>
    </row>
    <row r="777" spans="1:43" ht="18" customHeight="1">
      <c r="A777" s="4"/>
      <c r="B777" s="4"/>
      <c r="C777" s="4"/>
      <c r="D777" s="4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5">
        <f>COUNTIF(B777:AI777,VERİ!$AA$2)</f>
        <v>0</v>
      </c>
      <c r="AK777" s="5">
        <f>COUNTIF(B777:AI777,VERİ!$AF$2)</f>
        <v>0</v>
      </c>
      <c r="AL777" s="5">
        <f>COUNTIF(B777:AI777,VERİ!$V$2)</f>
        <v>0</v>
      </c>
      <c r="AM777" s="6">
        <f>IF(A777="","",VERİ!E777)</f>
      </c>
      <c r="AN777" s="7">
        <f t="shared" si="49"/>
      </c>
      <c r="AO777" s="8">
        <f t="shared" si="50"/>
      </c>
      <c r="AP777" s="8">
        <f t="shared" si="51"/>
      </c>
      <c r="AQ777" s="8">
        <f t="shared" si="52"/>
      </c>
    </row>
    <row r="778" spans="1:43" ht="18" customHeight="1">
      <c r="A778" s="4"/>
      <c r="B778" s="4"/>
      <c r="C778" s="4"/>
      <c r="D778" s="4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5">
        <f>COUNTIF(B778:AI778,VERİ!$AA$2)</f>
        <v>0</v>
      </c>
      <c r="AK778" s="5">
        <f>COUNTIF(B778:AI778,VERİ!$AF$2)</f>
        <v>0</v>
      </c>
      <c r="AL778" s="5">
        <f>COUNTIF(B778:AI778,VERİ!$V$2)</f>
        <v>0</v>
      </c>
      <c r="AM778" s="6">
        <f>IF(A778="","",VERİ!E778)</f>
      </c>
      <c r="AN778" s="7">
        <f t="shared" si="49"/>
      </c>
      <c r="AO778" s="8">
        <f t="shared" si="50"/>
      </c>
      <c r="AP778" s="8">
        <f t="shared" si="51"/>
      </c>
      <c r="AQ778" s="8">
        <f t="shared" si="52"/>
      </c>
    </row>
    <row r="779" spans="1:43" ht="18" customHeight="1">
      <c r="A779" s="4"/>
      <c r="B779" s="4"/>
      <c r="C779" s="4"/>
      <c r="D779" s="4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5">
        <f>COUNTIF(B779:AI779,VERİ!$AA$2)</f>
        <v>0</v>
      </c>
      <c r="AK779" s="5">
        <f>COUNTIF(B779:AI779,VERİ!$AF$2)</f>
        <v>0</v>
      </c>
      <c r="AL779" s="5">
        <f>COUNTIF(B779:AI779,VERİ!$V$2)</f>
        <v>0</v>
      </c>
      <c r="AM779" s="6">
        <f>IF(A779="","",VERİ!E779)</f>
      </c>
      <c r="AN779" s="7">
        <f t="shared" si="49"/>
      </c>
      <c r="AO779" s="8">
        <f t="shared" si="50"/>
      </c>
      <c r="AP779" s="8">
        <f t="shared" si="51"/>
      </c>
      <c r="AQ779" s="8">
        <f t="shared" si="52"/>
      </c>
    </row>
    <row r="780" spans="1:43" ht="18" customHeight="1">
      <c r="A780" s="4"/>
      <c r="B780" s="4"/>
      <c r="C780" s="4"/>
      <c r="D780" s="4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5">
        <f>COUNTIF(B780:AI780,VERİ!$AA$2)</f>
        <v>0</v>
      </c>
      <c r="AK780" s="5">
        <f>COUNTIF(B780:AI780,VERİ!$AF$2)</f>
        <v>0</v>
      </c>
      <c r="AL780" s="5">
        <f>COUNTIF(B780:AI780,VERİ!$V$2)</f>
        <v>0</v>
      </c>
      <c r="AM780" s="6">
        <f>IF(A780="","",VERİ!E780)</f>
      </c>
      <c r="AN780" s="7">
        <f t="shared" si="49"/>
      </c>
      <c r="AO780" s="8">
        <f t="shared" si="50"/>
      </c>
      <c r="AP780" s="8">
        <f t="shared" si="51"/>
      </c>
      <c r="AQ780" s="8">
        <f t="shared" si="52"/>
      </c>
    </row>
    <row r="781" spans="1:43" ht="18" customHeight="1">
      <c r="A781" s="4"/>
      <c r="B781" s="4"/>
      <c r="C781" s="4"/>
      <c r="D781" s="4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5">
        <f>COUNTIF(B781:AI781,VERİ!$AA$2)</f>
        <v>0</v>
      </c>
      <c r="AK781" s="5">
        <f>COUNTIF(B781:AI781,VERİ!$AF$2)</f>
        <v>0</v>
      </c>
      <c r="AL781" s="5">
        <f>COUNTIF(B781:AI781,VERİ!$V$2)</f>
        <v>0</v>
      </c>
      <c r="AM781" s="6">
        <f>IF(A781="","",VERİ!E781)</f>
      </c>
      <c r="AN781" s="7">
        <f t="shared" si="49"/>
      </c>
      <c r="AO781" s="8">
        <f t="shared" si="50"/>
      </c>
      <c r="AP781" s="8">
        <f t="shared" si="51"/>
      </c>
      <c r="AQ781" s="8">
        <f t="shared" si="52"/>
      </c>
    </row>
    <row r="782" spans="1:43" ht="18" customHeight="1">
      <c r="A782" s="4"/>
      <c r="B782" s="4"/>
      <c r="C782" s="4"/>
      <c r="D782" s="4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5">
        <f>COUNTIF(B782:AI782,VERİ!$AA$2)</f>
        <v>0</v>
      </c>
      <c r="AK782" s="5">
        <f>COUNTIF(B782:AI782,VERİ!$AF$2)</f>
        <v>0</v>
      </c>
      <c r="AL782" s="5">
        <f>COUNTIF(B782:AI782,VERİ!$V$2)</f>
        <v>0</v>
      </c>
      <c r="AM782" s="6">
        <f>IF(A782="","",VERİ!E782)</f>
      </c>
      <c r="AN782" s="7">
        <f t="shared" si="49"/>
      </c>
      <c r="AO782" s="8">
        <f t="shared" si="50"/>
      </c>
      <c r="AP782" s="8">
        <f t="shared" si="51"/>
      </c>
      <c r="AQ782" s="8">
        <f t="shared" si="52"/>
      </c>
    </row>
    <row r="783" spans="1:43" ht="18" customHeight="1">
      <c r="A783" s="4"/>
      <c r="B783" s="4"/>
      <c r="C783" s="4"/>
      <c r="D783" s="4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5">
        <f>COUNTIF(B783:AI783,VERİ!$AA$2)</f>
        <v>0</v>
      </c>
      <c r="AK783" s="5">
        <f>COUNTIF(B783:AI783,VERİ!$AF$2)</f>
        <v>0</v>
      </c>
      <c r="AL783" s="5">
        <f>COUNTIF(B783:AI783,VERİ!$V$2)</f>
        <v>0</v>
      </c>
      <c r="AM783" s="6">
        <f>IF(A783="","",VERİ!E783)</f>
      </c>
      <c r="AN783" s="7">
        <f t="shared" si="49"/>
      </c>
      <c r="AO783" s="8">
        <f t="shared" si="50"/>
      </c>
      <c r="AP783" s="8">
        <f t="shared" si="51"/>
      </c>
      <c r="AQ783" s="8">
        <f t="shared" si="52"/>
      </c>
    </row>
    <row r="784" spans="1:43" ht="18" customHeight="1">
      <c r="A784" s="4"/>
      <c r="B784" s="4"/>
      <c r="C784" s="4"/>
      <c r="D784" s="4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5">
        <f>COUNTIF(B784:AI784,VERİ!$AA$2)</f>
        <v>0</v>
      </c>
      <c r="AK784" s="5">
        <f>COUNTIF(B784:AI784,VERİ!$AF$2)</f>
        <v>0</v>
      </c>
      <c r="AL784" s="5">
        <f>COUNTIF(B784:AI784,VERİ!$V$2)</f>
        <v>0</v>
      </c>
      <c r="AM784" s="6">
        <f>IF(A784="","",VERİ!E784)</f>
      </c>
      <c r="AN784" s="7">
        <f t="shared" si="49"/>
      </c>
      <c r="AO784" s="8">
        <f t="shared" si="50"/>
      </c>
      <c r="AP784" s="8">
        <f t="shared" si="51"/>
      </c>
      <c r="AQ784" s="8">
        <f t="shared" si="52"/>
      </c>
    </row>
    <row r="785" spans="1:43" ht="18" customHeight="1">
      <c r="A785" s="4"/>
      <c r="B785" s="4"/>
      <c r="C785" s="4"/>
      <c r="D785" s="4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5">
        <f>COUNTIF(B785:AI785,VERİ!$AA$2)</f>
        <v>0</v>
      </c>
      <c r="AK785" s="5">
        <f>COUNTIF(B785:AI785,VERİ!$AF$2)</f>
        <v>0</v>
      </c>
      <c r="AL785" s="5">
        <f>COUNTIF(B785:AI785,VERİ!$V$2)</f>
        <v>0</v>
      </c>
      <c r="AM785" s="6">
        <f>IF(A785="","",VERİ!E785)</f>
      </c>
      <c r="AN785" s="7">
        <f t="shared" si="49"/>
      </c>
      <c r="AO785" s="8">
        <f t="shared" si="50"/>
      </c>
      <c r="AP785" s="8">
        <f t="shared" si="51"/>
      </c>
      <c r="AQ785" s="8">
        <f t="shared" si="52"/>
      </c>
    </row>
    <row r="786" spans="1:43" ht="18" customHeight="1">
      <c r="A786" s="4"/>
      <c r="B786" s="4"/>
      <c r="C786" s="4"/>
      <c r="D786" s="4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5">
        <f>COUNTIF(B786:AI786,VERİ!$AA$2)</f>
        <v>0</v>
      </c>
      <c r="AK786" s="5">
        <f>COUNTIF(B786:AI786,VERİ!$AF$2)</f>
        <v>0</v>
      </c>
      <c r="AL786" s="5">
        <f>COUNTIF(B786:AI786,VERİ!$V$2)</f>
        <v>0</v>
      </c>
      <c r="AM786" s="6">
        <f>IF(A786="","",VERİ!E786)</f>
      </c>
      <c r="AN786" s="7">
        <f t="shared" si="49"/>
      </c>
      <c r="AO786" s="8">
        <f t="shared" si="50"/>
      </c>
      <c r="AP786" s="8">
        <f t="shared" si="51"/>
      </c>
      <c r="AQ786" s="8">
        <f t="shared" si="52"/>
      </c>
    </row>
    <row r="787" spans="1:43" ht="18" customHeight="1">
      <c r="A787" s="4"/>
      <c r="B787" s="4"/>
      <c r="C787" s="4"/>
      <c r="D787" s="4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5">
        <f>COUNTIF(B787:AI787,VERİ!$AA$2)</f>
        <v>0</v>
      </c>
      <c r="AK787" s="5">
        <f>COUNTIF(B787:AI787,VERİ!$AF$2)</f>
        <v>0</v>
      </c>
      <c r="AL787" s="5">
        <f>COUNTIF(B787:AI787,VERİ!$V$2)</f>
        <v>0</v>
      </c>
      <c r="AM787" s="6">
        <f>IF(A787="","",VERİ!E787)</f>
      </c>
      <c r="AN787" s="7">
        <f t="shared" si="49"/>
      </c>
      <c r="AO787" s="8">
        <f t="shared" si="50"/>
      </c>
      <c r="AP787" s="8">
        <f t="shared" si="51"/>
      </c>
      <c r="AQ787" s="8">
        <f t="shared" si="52"/>
      </c>
    </row>
    <row r="788" spans="1:43" ht="18" customHeight="1">
      <c r="A788" s="4"/>
      <c r="B788" s="4"/>
      <c r="C788" s="4"/>
      <c r="D788" s="4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5">
        <f>COUNTIF(B788:AI788,VERİ!$AA$2)</f>
        <v>0</v>
      </c>
      <c r="AK788" s="5">
        <f>COUNTIF(B788:AI788,VERİ!$AF$2)</f>
        <v>0</v>
      </c>
      <c r="AL788" s="5">
        <f>COUNTIF(B788:AI788,VERİ!$V$2)</f>
        <v>0</v>
      </c>
      <c r="AM788" s="6">
        <f>IF(A788="","",VERİ!E788)</f>
      </c>
      <c r="AN788" s="7">
        <f t="shared" si="49"/>
      </c>
      <c r="AO788" s="8">
        <f t="shared" si="50"/>
      </c>
      <c r="AP788" s="8">
        <f t="shared" si="51"/>
      </c>
      <c r="AQ788" s="8">
        <f t="shared" si="52"/>
      </c>
    </row>
    <row r="789" spans="1:43" ht="18" customHeight="1">
      <c r="A789" s="4"/>
      <c r="B789" s="4"/>
      <c r="C789" s="4"/>
      <c r="D789" s="4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5">
        <f>COUNTIF(B789:AI789,VERİ!$AA$2)</f>
        <v>0</v>
      </c>
      <c r="AK789" s="5">
        <f>COUNTIF(B789:AI789,VERİ!$AF$2)</f>
        <v>0</v>
      </c>
      <c r="AL789" s="5">
        <f>COUNTIF(B789:AI789,VERİ!$V$2)</f>
        <v>0</v>
      </c>
      <c r="AM789" s="6">
        <f>IF(A789="","",VERİ!E789)</f>
      </c>
      <c r="AN789" s="7">
        <f t="shared" si="49"/>
      </c>
      <c r="AO789" s="8">
        <f t="shared" si="50"/>
      </c>
      <c r="AP789" s="8">
        <f t="shared" si="51"/>
      </c>
      <c r="AQ789" s="8">
        <f t="shared" si="52"/>
      </c>
    </row>
    <row r="790" spans="1:43" ht="18" customHeight="1">
      <c r="A790" s="4"/>
      <c r="B790" s="4"/>
      <c r="C790" s="4"/>
      <c r="D790" s="4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5">
        <f>COUNTIF(B790:AI790,VERİ!$AA$2)</f>
        <v>0</v>
      </c>
      <c r="AK790" s="5">
        <f>COUNTIF(B790:AI790,VERİ!$AF$2)</f>
        <v>0</v>
      </c>
      <c r="AL790" s="5">
        <f>COUNTIF(B790:AI790,VERİ!$V$2)</f>
        <v>0</v>
      </c>
      <c r="AM790" s="6">
        <f>IF(A790="","",VERİ!E790)</f>
      </c>
      <c r="AN790" s="7">
        <f t="shared" si="49"/>
      </c>
      <c r="AO790" s="8">
        <f t="shared" si="50"/>
      </c>
      <c r="AP790" s="8">
        <f t="shared" si="51"/>
      </c>
      <c r="AQ790" s="8">
        <f t="shared" si="52"/>
      </c>
    </row>
    <row r="791" spans="1:43" ht="18" customHeight="1">
      <c r="A791" s="4"/>
      <c r="B791" s="4"/>
      <c r="C791" s="4"/>
      <c r="D791" s="4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5">
        <f>COUNTIF(B791:AI791,VERİ!$AA$2)</f>
        <v>0</v>
      </c>
      <c r="AK791" s="5">
        <f>COUNTIF(B791:AI791,VERİ!$AF$2)</f>
        <v>0</v>
      </c>
      <c r="AL791" s="5">
        <f>COUNTIF(B791:AI791,VERİ!$V$2)</f>
        <v>0</v>
      </c>
      <c r="AM791" s="6">
        <f>IF(A791="","",VERİ!E791)</f>
      </c>
      <c r="AN791" s="7">
        <f t="shared" si="49"/>
      </c>
      <c r="AO791" s="8">
        <f t="shared" si="50"/>
      </c>
      <c r="AP791" s="8">
        <f t="shared" si="51"/>
      </c>
      <c r="AQ791" s="8">
        <f t="shared" si="52"/>
      </c>
    </row>
    <row r="792" spans="1:43" ht="18" customHeight="1">
      <c r="A792" s="4"/>
      <c r="B792" s="4"/>
      <c r="C792" s="4"/>
      <c r="D792" s="4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5">
        <f>COUNTIF(B792:AI792,VERİ!$AA$2)</f>
        <v>0</v>
      </c>
      <c r="AK792" s="5">
        <f>COUNTIF(B792:AI792,VERİ!$AF$2)</f>
        <v>0</v>
      </c>
      <c r="AL792" s="5">
        <f>COUNTIF(B792:AI792,VERİ!$V$2)</f>
        <v>0</v>
      </c>
      <c r="AM792" s="6">
        <f>IF(A792="","",VERİ!E792)</f>
      </c>
      <c r="AN792" s="7">
        <f t="shared" si="49"/>
      </c>
      <c r="AO792" s="8">
        <f t="shared" si="50"/>
      </c>
      <c r="AP792" s="8">
        <f t="shared" si="51"/>
      </c>
      <c r="AQ792" s="8">
        <f t="shared" si="52"/>
      </c>
    </row>
    <row r="793" spans="1:43" ht="18" customHeight="1">
      <c r="A793" s="4"/>
      <c r="B793" s="4"/>
      <c r="C793" s="4"/>
      <c r="D793" s="4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5">
        <f>COUNTIF(B793:AI793,VERİ!$AA$2)</f>
        <v>0</v>
      </c>
      <c r="AK793" s="5">
        <f>COUNTIF(B793:AI793,VERİ!$AF$2)</f>
        <v>0</v>
      </c>
      <c r="AL793" s="5">
        <f>COUNTIF(B793:AI793,VERİ!$V$2)</f>
        <v>0</v>
      </c>
      <c r="AM793" s="6">
        <f>IF(A793="","",VERİ!E793)</f>
      </c>
      <c r="AN793" s="7">
        <f t="shared" si="49"/>
      </c>
      <c r="AO793" s="8">
        <f t="shared" si="50"/>
      </c>
      <c r="AP793" s="8">
        <f t="shared" si="51"/>
      </c>
      <c r="AQ793" s="8">
        <f t="shared" si="52"/>
      </c>
    </row>
    <row r="794" spans="1:43" ht="18" customHeight="1">
      <c r="A794" s="4"/>
      <c r="B794" s="4"/>
      <c r="C794" s="4"/>
      <c r="D794" s="4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5">
        <f>COUNTIF(B794:AI794,VERİ!$AA$2)</f>
        <v>0</v>
      </c>
      <c r="AK794" s="5">
        <f>COUNTIF(B794:AI794,VERİ!$AF$2)</f>
        <v>0</v>
      </c>
      <c r="AL794" s="5">
        <f>COUNTIF(B794:AI794,VERİ!$V$2)</f>
        <v>0</v>
      </c>
      <c r="AM794" s="6">
        <f>IF(A794="","",VERİ!E794)</f>
      </c>
      <c r="AN794" s="7">
        <f t="shared" si="49"/>
      </c>
      <c r="AO794" s="8">
        <f t="shared" si="50"/>
      </c>
      <c r="AP794" s="8">
        <f t="shared" si="51"/>
      </c>
      <c r="AQ794" s="8">
        <f t="shared" si="52"/>
      </c>
    </row>
    <row r="795" spans="1:43" ht="18" customHeight="1">
      <c r="A795" s="4"/>
      <c r="B795" s="4"/>
      <c r="C795" s="4"/>
      <c r="D795" s="4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5">
        <f>COUNTIF(B795:AI795,VERİ!$AA$2)</f>
        <v>0</v>
      </c>
      <c r="AK795" s="5">
        <f>COUNTIF(B795:AI795,VERİ!$AF$2)</f>
        <v>0</v>
      </c>
      <c r="AL795" s="5">
        <f>COUNTIF(B795:AI795,VERİ!$V$2)</f>
        <v>0</v>
      </c>
      <c r="AM795" s="6">
        <f>IF(A795="","",VERİ!E795)</f>
      </c>
      <c r="AN795" s="7">
        <f t="shared" si="49"/>
      </c>
      <c r="AO795" s="8">
        <f t="shared" si="50"/>
      </c>
      <c r="AP795" s="8">
        <f t="shared" si="51"/>
      </c>
      <c r="AQ795" s="8">
        <f t="shared" si="52"/>
      </c>
    </row>
    <row r="796" spans="1:43" ht="18" customHeight="1">
      <c r="A796" s="4"/>
      <c r="B796" s="4"/>
      <c r="C796" s="4"/>
      <c r="D796" s="4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5">
        <f>COUNTIF(B796:AI796,VERİ!$AA$2)</f>
        <v>0</v>
      </c>
      <c r="AK796" s="5">
        <f>COUNTIF(B796:AI796,VERİ!$AF$2)</f>
        <v>0</v>
      </c>
      <c r="AL796" s="5">
        <f>COUNTIF(B796:AI796,VERİ!$V$2)</f>
        <v>0</v>
      </c>
      <c r="AM796" s="6">
        <f>IF(A796="","",VERİ!E796)</f>
      </c>
      <c r="AN796" s="7">
        <f t="shared" si="49"/>
      </c>
      <c r="AO796" s="8">
        <f t="shared" si="50"/>
      </c>
      <c r="AP796" s="8">
        <f t="shared" si="51"/>
      </c>
      <c r="AQ796" s="8">
        <f t="shared" si="52"/>
      </c>
    </row>
    <row r="797" spans="1:43" ht="18" customHeight="1">
      <c r="A797" s="4"/>
      <c r="B797" s="4"/>
      <c r="C797" s="4"/>
      <c r="D797" s="4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5">
        <f>COUNTIF(B797:AI797,VERİ!$AA$2)</f>
        <v>0</v>
      </c>
      <c r="AK797" s="5">
        <f>COUNTIF(B797:AI797,VERİ!$AF$2)</f>
        <v>0</v>
      </c>
      <c r="AL797" s="5">
        <f>COUNTIF(B797:AI797,VERİ!$V$2)</f>
        <v>0</v>
      </c>
      <c r="AM797" s="6">
        <f>IF(A797="","",VERİ!E797)</f>
      </c>
      <c r="AN797" s="7">
        <f t="shared" si="49"/>
      </c>
      <c r="AO797" s="8">
        <f t="shared" si="50"/>
      </c>
      <c r="AP797" s="8">
        <f t="shared" si="51"/>
      </c>
      <c r="AQ797" s="8">
        <f t="shared" si="52"/>
      </c>
    </row>
    <row r="798" spans="1:43" ht="18" customHeight="1">
      <c r="A798" s="4"/>
      <c r="B798" s="4"/>
      <c r="C798" s="4"/>
      <c r="D798" s="4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5">
        <f>COUNTIF(B798:AI798,VERİ!$AA$2)</f>
        <v>0</v>
      </c>
      <c r="AK798" s="5">
        <f>COUNTIF(B798:AI798,VERİ!$AF$2)</f>
        <v>0</v>
      </c>
      <c r="AL798" s="5">
        <f>COUNTIF(B798:AI798,VERİ!$V$2)</f>
        <v>0</v>
      </c>
      <c r="AM798" s="6">
        <f>IF(A798="","",VERİ!E798)</f>
      </c>
      <c r="AN798" s="7">
        <f t="shared" si="49"/>
      </c>
      <c r="AO798" s="8">
        <f t="shared" si="50"/>
      </c>
      <c r="AP798" s="8">
        <f t="shared" si="51"/>
      </c>
      <c r="AQ798" s="8">
        <f t="shared" si="52"/>
      </c>
    </row>
    <row r="799" spans="1:43" ht="18" customHeight="1">
      <c r="A799" s="4"/>
      <c r="B799" s="4"/>
      <c r="C799" s="4"/>
      <c r="D799" s="4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5">
        <f>COUNTIF(B799:AI799,VERİ!$AA$2)</f>
        <v>0</v>
      </c>
      <c r="AK799" s="5">
        <f>COUNTIF(B799:AI799,VERİ!$AF$2)</f>
        <v>0</v>
      </c>
      <c r="AL799" s="5">
        <f>COUNTIF(B799:AI799,VERİ!$V$2)</f>
        <v>0</v>
      </c>
      <c r="AM799" s="6">
        <f>IF(A799="","",VERİ!E799)</f>
      </c>
      <c r="AN799" s="7">
        <f t="shared" si="49"/>
      </c>
      <c r="AO799" s="8">
        <f t="shared" si="50"/>
      </c>
      <c r="AP799" s="8">
        <f t="shared" si="51"/>
      </c>
      <c r="AQ799" s="8">
        <f t="shared" si="52"/>
      </c>
    </row>
    <row r="800" spans="1:43" ht="18" customHeight="1">
      <c r="A800" s="4"/>
      <c r="B800" s="4"/>
      <c r="C800" s="4"/>
      <c r="D800" s="4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5">
        <f>COUNTIF(B800:AI800,VERİ!$AA$2)</f>
        <v>0</v>
      </c>
      <c r="AK800" s="5">
        <f>COUNTIF(B800:AI800,VERİ!$AF$2)</f>
        <v>0</v>
      </c>
      <c r="AL800" s="5">
        <f>COUNTIF(B800:AI800,VERİ!$V$2)</f>
        <v>0</v>
      </c>
      <c r="AM800" s="6">
        <f>IF(A800="","",VERİ!E800)</f>
      </c>
      <c r="AN800" s="7">
        <f t="shared" si="49"/>
      </c>
      <c r="AO800" s="8">
        <f t="shared" si="50"/>
      </c>
      <c r="AP800" s="8">
        <f t="shared" si="51"/>
      </c>
      <c r="AQ800" s="8">
        <f t="shared" si="52"/>
      </c>
    </row>
    <row r="801" spans="1:43" ht="18" customHeight="1">
      <c r="A801" s="4"/>
      <c r="B801" s="4"/>
      <c r="C801" s="4"/>
      <c r="D801" s="4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5">
        <f>COUNTIF(B801:AI801,VERİ!$AA$2)</f>
        <v>0</v>
      </c>
      <c r="AK801" s="5">
        <f>COUNTIF(B801:AI801,VERİ!$AF$2)</f>
        <v>0</v>
      </c>
      <c r="AL801" s="5">
        <f>COUNTIF(B801:AI801,VERİ!$V$2)</f>
        <v>0</v>
      </c>
      <c r="AM801" s="6">
        <f>IF(A801="","",VERİ!E801)</f>
      </c>
      <c r="AN801" s="7">
        <f t="shared" si="49"/>
      </c>
      <c r="AO801" s="8">
        <f t="shared" si="50"/>
      </c>
      <c r="AP801" s="8">
        <f t="shared" si="51"/>
      </c>
      <c r="AQ801" s="8">
        <f t="shared" si="52"/>
      </c>
    </row>
    <row r="802" spans="1:43" ht="18" customHeight="1">
      <c r="A802" s="4"/>
      <c r="B802" s="4"/>
      <c r="C802" s="4"/>
      <c r="D802" s="4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5">
        <f>COUNTIF(B802:AI802,VERİ!$AA$2)</f>
        <v>0</v>
      </c>
      <c r="AK802" s="5">
        <f>COUNTIF(B802:AI802,VERİ!$AF$2)</f>
        <v>0</v>
      </c>
      <c r="AL802" s="5">
        <f>COUNTIF(B802:AI802,VERİ!$V$2)</f>
        <v>0</v>
      </c>
      <c r="AM802" s="6">
        <f>IF(A802="","",VERİ!E802)</f>
      </c>
      <c r="AN802" s="7">
        <f t="shared" si="49"/>
      </c>
      <c r="AO802" s="8">
        <f t="shared" si="50"/>
      </c>
      <c r="AP802" s="8">
        <f t="shared" si="51"/>
      </c>
      <c r="AQ802" s="8">
        <f t="shared" si="52"/>
      </c>
    </row>
    <row r="803" spans="1:43" ht="18" customHeight="1">
      <c r="A803" s="4"/>
      <c r="B803" s="4"/>
      <c r="C803" s="4"/>
      <c r="D803" s="4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5">
        <f>COUNTIF(B803:AI803,VERİ!$AA$2)</f>
        <v>0</v>
      </c>
      <c r="AK803" s="5">
        <f>COUNTIF(B803:AI803,VERİ!$AF$2)</f>
        <v>0</v>
      </c>
      <c r="AL803" s="5">
        <f>COUNTIF(B803:AI803,VERİ!$V$2)</f>
        <v>0</v>
      </c>
      <c r="AM803" s="6">
        <f>IF(A803="","",VERİ!E803)</f>
      </c>
      <c r="AN803" s="7">
        <f t="shared" si="49"/>
      </c>
      <c r="AO803" s="8">
        <f t="shared" si="50"/>
      </c>
      <c r="AP803" s="8">
        <f t="shared" si="51"/>
      </c>
      <c r="AQ803" s="8">
        <f t="shared" si="52"/>
      </c>
    </row>
    <row r="804" spans="1:43" ht="18" customHeight="1">
      <c r="A804" s="4"/>
      <c r="B804" s="4"/>
      <c r="C804" s="4"/>
      <c r="D804" s="4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5">
        <f>COUNTIF(B804:AI804,VERİ!$AA$2)</f>
        <v>0</v>
      </c>
      <c r="AK804" s="5">
        <f>COUNTIF(B804:AI804,VERİ!$AF$2)</f>
        <v>0</v>
      </c>
      <c r="AL804" s="5">
        <f>COUNTIF(B804:AI804,VERİ!$V$2)</f>
        <v>0</v>
      </c>
      <c r="AM804" s="6">
        <f>IF(A804="","",VERİ!E804)</f>
      </c>
      <c r="AN804" s="7">
        <f t="shared" si="49"/>
      </c>
      <c r="AO804" s="8">
        <f t="shared" si="50"/>
      </c>
      <c r="AP804" s="8">
        <f t="shared" si="51"/>
      </c>
      <c r="AQ804" s="8">
        <f t="shared" si="52"/>
      </c>
    </row>
    <row r="805" spans="1:43" ht="18" customHeight="1">
      <c r="A805" s="4"/>
      <c r="B805" s="4"/>
      <c r="C805" s="4"/>
      <c r="D805" s="4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5">
        <f>COUNTIF(B805:AI805,VERİ!$AA$2)</f>
        <v>0</v>
      </c>
      <c r="AK805" s="5">
        <f>COUNTIF(B805:AI805,VERİ!$AF$2)</f>
        <v>0</v>
      </c>
      <c r="AL805" s="5">
        <f>COUNTIF(B805:AI805,VERİ!$V$2)</f>
        <v>0</v>
      </c>
      <c r="AM805" s="6">
        <f>IF(A805="","",VERİ!E805)</f>
      </c>
      <c r="AN805" s="7">
        <f t="shared" si="49"/>
      </c>
      <c r="AO805" s="8">
        <f t="shared" si="50"/>
      </c>
      <c r="AP805" s="8">
        <f t="shared" si="51"/>
      </c>
      <c r="AQ805" s="8">
        <f t="shared" si="52"/>
      </c>
    </row>
    <row r="806" spans="1:43" ht="18" customHeight="1">
      <c r="A806" s="4"/>
      <c r="B806" s="4"/>
      <c r="C806" s="4"/>
      <c r="D806" s="4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5">
        <f>COUNTIF(B806:AI806,VERİ!$AA$2)</f>
        <v>0</v>
      </c>
      <c r="AK806" s="5">
        <f>COUNTIF(B806:AI806,VERİ!$AF$2)</f>
        <v>0</v>
      </c>
      <c r="AL806" s="5">
        <f>COUNTIF(B806:AI806,VERİ!$V$2)</f>
        <v>0</v>
      </c>
      <c r="AM806" s="6">
        <f>IF(A806="","",VERİ!E806)</f>
      </c>
      <c r="AN806" s="7">
        <f t="shared" si="49"/>
      </c>
      <c r="AO806" s="8">
        <f t="shared" si="50"/>
      </c>
      <c r="AP806" s="8">
        <f t="shared" si="51"/>
      </c>
      <c r="AQ806" s="8">
        <f t="shared" si="52"/>
      </c>
    </row>
    <row r="807" spans="1:43" ht="18" customHeight="1">
      <c r="A807" s="4"/>
      <c r="B807" s="4"/>
      <c r="C807" s="4"/>
      <c r="D807" s="4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5">
        <f>COUNTIF(B807:AI807,VERİ!$AA$2)</f>
        <v>0</v>
      </c>
      <c r="AK807" s="5">
        <f>COUNTIF(B807:AI807,VERİ!$AF$2)</f>
        <v>0</v>
      </c>
      <c r="AL807" s="5">
        <f>COUNTIF(B807:AI807,VERİ!$V$2)</f>
        <v>0</v>
      </c>
      <c r="AM807" s="6">
        <f>IF(A807="","",VERİ!E807)</f>
      </c>
      <c r="AN807" s="7">
        <f t="shared" si="49"/>
      </c>
      <c r="AO807" s="8">
        <f t="shared" si="50"/>
      </c>
      <c r="AP807" s="8">
        <f t="shared" si="51"/>
      </c>
      <c r="AQ807" s="8">
        <f t="shared" si="52"/>
      </c>
    </row>
    <row r="808" spans="1:43" ht="18" customHeight="1">
      <c r="A808" s="4"/>
      <c r="B808" s="4"/>
      <c r="C808" s="4"/>
      <c r="D808" s="4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5">
        <f>COUNTIF(B808:AI808,VERİ!$AA$2)</f>
        <v>0</v>
      </c>
      <c r="AK808" s="5">
        <f>COUNTIF(B808:AI808,VERİ!$AF$2)</f>
        <v>0</v>
      </c>
      <c r="AL808" s="5">
        <f>COUNTIF(B808:AI808,VERİ!$V$2)</f>
        <v>0</v>
      </c>
      <c r="AM808" s="6">
        <f>IF(A808="","",VERİ!E808)</f>
      </c>
      <c r="AN808" s="7">
        <f t="shared" si="49"/>
      </c>
      <c r="AO808" s="8">
        <f t="shared" si="50"/>
      </c>
      <c r="AP808" s="8">
        <f t="shared" si="51"/>
      </c>
      <c r="AQ808" s="8">
        <f t="shared" si="52"/>
      </c>
    </row>
    <row r="809" spans="1:43" ht="18" customHeight="1">
      <c r="A809" s="4"/>
      <c r="B809" s="4"/>
      <c r="C809" s="4"/>
      <c r="D809" s="4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5">
        <f>COUNTIF(B809:AI809,VERİ!$AA$2)</f>
        <v>0</v>
      </c>
      <c r="AK809" s="5">
        <f>COUNTIF(B809:AI809,VERİ!$AF$2)</f>
        <v>0</v>
      </c>
      <c r="AL809" s="5">
        <f>COUNTIF(B809:AI809,VERİ!$V$2)</f>
        <v>0</v>
      </c>
      <c r="AM809" s="6">
        <f>IF(A809="","",VERİ!E809)</f>
      </c>
      <c r="AN809" s="7">
        <f t="shared" si="49"/>
      </c>
      <c r="AO809" s="8">
        <f t="shared" si="50"/>
      </c>
      <c r="AP809" s="8">
        <f t="shared" si="51"/>
      </c>
      <c r="AQ809" s="8">
        <f t="shared" si="52"/>
      </c>
    </row>
    <row r="810" spans="1:43" ht="18" customHeight="1">
      <c r="A810" s="4"/>
      <c r="B810" s="4"/>
      <c r="C810" s="4"/>
      <c r="D810" s="4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5">
        <f>COUNTIF(B810:AI810,VERİ!$AA$2)</f>
        <v>0</v>
      </c>
      <c r="AK810" s="5">
        <f>COUNTIF(B810:AI810,VERİ!$AF$2)</f>
        <v>0</v>
      </c>
      <c r="AL810" s="5">
        <f>COUNTIF(B810:AI810,VERİ!$V$2)</f>
        <v>0</v>
      </c>
      <c r="AM810" s="6">
        <f>IF(A810="","",VERİ!E810)</f>
      </c>
      <c r="AN810" s="7">
        <f t="shared" si="49"/>
      </c>
      <c r="AO810" s="8">
        <f t="shared" si="50"/>
      </c>
      <c r="AP810" s="8">
        <f t="shared" si="51"/>
      </c>
      <c r="AQ810" s="8">
        <f t="shared" si="52"/>
      </c>
    </row>
    <row r="811" spans="1:43" ht="18" customHeight="1">
      <c r="A811" s="4"/>
      <c r="B811" s="4"/>
      <c r="C811" s="4"/>
      <c r="D811" s="4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5">
        <f>COUNTIF(B811:AI811,VERİ!$AA$2)</f>
        <v>0</v>
      </c>
      <c r="AK811" s="5">
        <f>COUNTIF(B811:AI811,VERİ!$AF$2)</f>
        <v>0</v>
      </c>
      <c r="AL811" s="5">
        <f>COUNTIF(B811:AI811,VERİ!$V$2)</f>
        <v>0</v>
      </c>
      <c r="AM811" s="6">
        <f>IF(A811="","",VERİ!E811)</f>
      </c>
      <c r="AN811" s="7">
        <f t="shared" si="49"/>
      </c>
      <c r="AO811" s="8">
        <f t="shared" si="50"/>
      </c>
      <c r="AP811" s="8">
        <f t="shared" si="51"/>
      </c>
      <c r="AQ811" s="8">
        <f t="shared" si="52"/>
      </c>
    </row>
    <row r="812" spans="1:43" ht="18" customHeight="1">
      <c r="A812" s="4"/>
      <c r="B812" s="4"/>
      <c r="C812" s="4"/>
      <c r="D812" s="4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5">
        <f>COUNTIF(B812:AI812,VERİ!$AA$2)</f>
        <v>0</v>
      </c>
      <c r="AK812" s="5">
        <f>COUNTIF(B812:AI812,VERİ!$AF$2)</f>
        <v>0</v>
      </c>
      <c r="AL812" s="5">
        <f>COUNTIF(B812:AI812,VERİ!$V$2)</f>
        <v>0</v>
      </c>
      <c r="AM812" s="6">
        <f>IF(A812="","",VERİ!E812)</f>
      </c>
      <c r="AN812" s="7">
        <f t="shared" si="49"/>
      </c>
      <c r="AO812" s="8">
        <f t="shared" si="50"/>
      </c>
      <c r="AP812" s="8">
        <f t="shared" si="51"/>
      </c>
      <c r="AQ812" s="8">
        <f t="shared" si="52"/>
      </c>
    </row>
    <row r="813" spans="1:43" ht="18" customHeight="1">
      <c r="A813" s="4"/>
      <c r="B813" s="4"/>
      <c r="C813" s="4"/>
      <c r="D813" s="4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5">
        <f>COUNTIF(B813:AI813,VERİ!$AA$2)</f>
        <v>0</v>
      </c>
      <c r="AK813" s="5">
        <f>COUNTIF(B813:AI813,VERİ!$AF$2)</f>
        <v>0</v>
      </c>
      <c r="AL813" s="5">
        <f>COUNTIF(B813:AI813,VERİ!$V$2)</f>
        <v>0</v>
      </c>
      <c r="AM813" s="6">
        <f>IF(A813="","",VERİ!E813)</f>
      </c>
      <c r="AN813" s="7">
        <f t="shared" si="49"/>
      </c>
      <c r="AO813" s="8">
        <f t="shared" si="50"/>
      </c>
      <c r="AP813" s="8">
        <f t="shared" si="51"/>
      </c>
      <c r="AQ813" s="8">
        <f t="shared" si="52"/>
      </c>
    </row>
    <row r="814" spans="1:43" ht="18" customHeight="1">
      <c r="A814" s="4"/>
      <c r="B814" s="4"/>
      <c r="C814" s="4"/>
      <c r="D814" s="4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5">
        <f>COUNTIF(B814:AI814,VERİ!$AA$2)</f>
        <v>0</v>
      </c>
      <c r="AK814" s="5">
        <f>COUNTIF(B814:AI814,VERİ!$AF$2)</f>
        <v>0</v>
      </c>
      <c r="AL814" s="5">
        <f>COUNTIF(B814:AI814,VERİ!$V$2)</f>
        <v>0</v>
      </c>
      <c r="AM814" s="6">
        <f>IF(A814="","",VERİ!E814)</f>
      </c>
      <c r="AN814" s="7">
        <f t="shared" si="49"/>
      </c>
      <c r="AO814" s="8">
        <f t="shared" si="50"/>
      </c>
      <c r="AP814" s="8">
        <f t="shared" si="51"/>
      </c>
      <c r="AQ814" s="8">
        <f t="shared" si="52"/>
      </c>
    </row>
    <row r="815" spans="1:43" ht="18" customHeight="1">
      <c r="A815" s="4"/>
      <c r="B815" s="4"/>
      <c r="C815" s="4"/>
      <c r="D815" s="4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5">
        <f>COUNTIF(B815:AI815,VERİ!$AA$2)</f>
        <v>0</v>
      </c>
      <c r="AK815" s="5">
        <f>COUNTIF(B815:AI815,VERİ!$AF$2)</f>
        <v>0</v>
      </c>
      <c r="AL815" s="5">
        <f>COUNTIF(B815:AI815,VERİ!$V$2)</f>
        <v>0</v>
      </c>
      <c r="AM815" s="6">
        <f>IF(A815="","",VERİ!E815)</f>
      </c>
      <c r="AN815" s="7">
        <f t="shared" si="49"/>
      </c>
      <c r="AO815" s="8">
        <f t="shared" si="50"/>
      </c>
      <c r="AP815" s="8">
        <f t="shared" si="51"/>
      </c>
      <c r="AQ815" s="8">
        <f t="shared" si="52"/>
      </c>
    </row>
    <row r="816" spans="1:43" ht="18" customHeight="1">
      <c r="A816" s="4"/>
      <c r="B816" s="4"/>
      <c r="C816" s="4"/>
      <c r="D816" s="4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5">
        <f>COUNTIF(B816:AI816,VERİ!$AA$2)</f>
        <v>0</v>
      </c>
      <c r="AK816" s="5">
        <f>COUNTIF(B816:AI816,VERİ!$AF$2)</f>
        <v>0</v>
      </c>
      <c r="AL816" s="5">
        <f>COUNTIF(B816:AI816,VERİ!$V$2)</f>
        <v>0</v>
      </c>
      <c r="AM816" s="6">
        <f>IF(A816="","",VERİ!E816)</f>
      </c>
      <c r="AN816" s="7">
        <f t="shared" si="49"/>
      </c>
      <c r="AO816" s="8">
        <f t="shared" si="50"/>
      </c>
      <c r="AP816" s="8">
        <f t="shared" si="51"/>
      </c>
      <c r="AQ816" s="8">
        <f t="shared" si="52"/>
      </c>
    </row>
    <row r="817" spans="1:43" ht="18" customHeight="1">
      <c r="A817" s="4"/>
      <c r="B817" s="4"/>
      <c r="C817" s="4"/>
      <c r="D817" s="4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5">
        <f>COUNTIF(B817:AI817,VERİ!$AA$2)</f>
        <v>0</v>
      </c>
      <c r="AK817" s="5">
        <f>COUNTIF(B817:AI817,VERİ!$AF$2)</f>
        <v>0</v>
      </c>
      <c r="AL817" s="5">
        <f>COUNTIF(B817:AI817,VERİ!$V$2)</f>
        <v>0</v>
      </c>
      <c r="AM817" s="6">
        <f>IF(A817="","",VERİ!E817)</f>
      </c>
      <c r="AN817" s="7">
        <f t="shared" si="49"/>
      </c>
      <c r="AO817" s="8">
        <f t="shared" si="50"/>
      </c>
      <c r="AP817" s="8">
        <f t="shared" si="51"/>
      </c>
      <c r="AQ817" s="8">
        <f t="shared" si="52"/>
      </c>
    </row>
    <row r="818" spans="1:43" ht="18" customHeight="1">
      <c r="A818" s="4"/>
      <c r="B818" s="4"/>
      <c r="C818" s="4"/>
      <c r="D818" s="4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5">
        <f>COUNTIF(B818:AI818,VERİ!$AA$2)</f>
        <v>0</v>
      </c>
      <c r="AK818" s="5">
        <f>COUNTIF(B818:AI818,VERİ!$AF$2)</f>
        <v>0</v>
      </c>
      <c r="AL818" s="5">
        <f>COUNTIF(B818:AI818,VERİ!$V$2)</f>
        <v>0</v>
      </c>
      <c r="AM818" s="6">
        <f>IF(A818="","",VERİ!E818)</f>
      </c>
      <c r="AN818" s="7">
        <f t="shared" si="49"/>
      </c>
      <c r="AO818" s="8">
        <f t="shared" si="50"/>
      </c>
      <c r="AP818" s="8">
        <f t="shared" si="51"/>
      </c>
      <c r="AQ818" s="8">
        <f t="shared" si="52"/>
      </c>
    </row>
    <row r="819" spans="1:43" ht="18" customHeight="1">
      <c r="A819" s="4"/>
      <c r="B819" s="4"/>
      <c r="C819" s="4"/>
      <c r="D819" s="4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5">
        <f>COUNTIF(B819:AI819,VERİ!$AA$2)</f>
        <v>0</v>
      </c>
      <c r="AK819" s="5">
        <f>COUNTIF(B819:AI819,VERİ!$AF$2)</f>
        <v>0</v>
      </c>
      <c r="AL819" s="5">
        <f>COUNTIF(B819:AI819,VERİ!$V$2)</f>
        <v>0</v>
      </c>
      <c r="AM819" s="6">
        <f>IF(A819="","",VERİ!E819)</f>
      </c>
      <c r="AN819" s="7">
        <f t="shared" si="49"/>
      </c>
      <c r="AO819" s="8">
        <f t="shared" si="50"/>
      </c>
      <c r="AP819" s="8">
        <f t="shared" si="51"/>
      </c>
      <c r="AQ819" s="8">
        <f t="shared" si="52"/>
      </c>
    </row>
    <row r="820" spans="1:43" ht="18" customHeight="1">
      <c r="A820" s="4"/>
      <c r="B820" s="4"/>
      <c r="C820" s="4"/>
      <c r="D820" s="4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5">
        <f>COUNTIF(B820:AI820,VERİ!$AA$2)</f>
        <v>0</v>
      </c>
      <c r="AK820" s="5">
        <f>COUNTIF(B820:AI820,VERİ!$AF$2)</f>
        <v>0</v>
      </c>
      <c r="AL820" s="5">
        <f>COUNTIF(B820:AI820,VERİ!$V$2)</f>
        <v>0</v>
      </c>
      <c r="AM820" s="6">
        <f>IF(A820="","",VERİ!E820)</f>
      </c>
      <c r="AN820" s="7">
        <f t="shared" si="49"/>
      </c>
      <c r="AO820" s="8">
        <f t="shared" si="50"/>
      </c>
      <c r="AP820" s="8">
        <f t="shared" si="51"/>
      </c>
      <c r="AQ820" s="8">
        <f t="shared" si="52"/>
      </c>
    </row>
    <row r="821" spans="1:43" ht="18" customHeight="1">
      <c r="A821" s="4"/>
      <c r="B821" s="4"/>
      <c r="C821" s="4"/>
      <c r="D821" s="4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5">
        <f>COUNTIF(B821:AI821,VERİ!$AA$2)</f>
        <v>0</v>
      </c>
      <c r="AK821" s="5">
        <f>COUNTIF(B821:AI821,VERİ!$AF$2)</f>
        <v>0</v>
      </c>
      <c r="AL821" s="5">
        <f>COUNTIF(B821:AI821,VERİ!$V$2)</f>
        <v>0</v>
      </c>
      <c r="AM821" s="6">
        <f>IF(A821="","",VERİ!E821)</f>
      </c>
      <c r="AN821" s="7">
        <f t="shared" si="49"/>
      </c>
      <c r="AO821" s="8">
        <f t="shared" si="50"/>
      </c>
      <c r="AP821" s="8">
        <f t="shared" si="51"/>
      </c>
      <c r="AQ821" s="8">
        <f t="shared" si="52"/>
      </c>
    </row>
    <row r="822" spans="1:43" ht="18" customHeight="1">
      <c r="A822" s="4"/>
      <c r="B822" s="4"/>
      <c r="C822" s="4"/>
      <c r="D822" s="4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5">
        <f>COUNTIF(B822:AI822,VERİ!$AA$2)</f>
        <v>0</v>
      </c>
      <c r="AK822" s="5">
        <f>COUNTIF(B822:AI822,VERİ!$AF$2)</f>
        <v>0</v>
      </c>
      <c r="AL822" s="5">
        <f>COUNTIF(B822:AI822,VERİ!$V$2)</f>
        <v>0</v>
      </c>
      <c r="AM822" s="6">
        <f>IF(A822="","",VERİ!E822)</f>
      </c>
      <c r="AN822" s="7">
        <f t="shared" si="49"/>
      </c>
      <c r="AO822" s="8">
        <f t="shared" si="50"/>
      </c>
      <c r="AP822" s="8">
        <f t="shared" si="51"/>
      </c>
      <c r="AQ822" s="8">
        <f t="shared" si="52"/>
      </c>
    </row>
    <row r="823" spans="1:43" ht="18" customHeight="1">
      <c r="A823" s="4"/>
      <c r="B823" s="4"/>
      <c r="C823" s="4"/>
      <c r="D823" s="4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5">
        <f>COUNTIF(B823:AI823,VERİ!$AA$2)</f>
        <v>0</v>
      </c>
      <c r="AK823" s="5">
        <f>COUNTIF(B823:AI823,VERİ!$AF$2)</f>
        <v>0</v>
      </c>
      <c r="AL823" s="5">
        <f>COUNTIF(B823:AI823,VERİ!$V$2)</f>
        <v>0</v>
      </c>
      <c r="AM823" s="6">
        <f>IF(A823="","",VERİ!E823)</f>
      </c>
      <c r="AN823" s="7">
        <f t="shared" si="49"/>
      </c>
      <c r="AO823" s="8">
        <f t="shared" si="50"/>
      </c>
      <c r="AP823" s="8">
        <f t="shared" si="51"/>
      </c>
      <c r="AQ823" s="8">
        <f t="shared" si="52"/>
      </c>
    </row>
    <row r="824" spans="1:43" ht="18" customHeight="1">
      <c r="A824" s="4"/>
      <c r="B824" s="4"/>
      <c r="C824" s="4"/>
      <c r="D824" s="4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5">
        <f>COUNTIF(B824:AI824,VERİ!$AA$2)</f>
        <v>0</v>
      </c>
      <c r="AK824" s="5">
        <f>COUNTIF(B824:AI824,VERİ!$AF$2)</f>
        <v>0</v>
      </c>
      <c r="AL824" s="5">
        <f>COUNTIF(B824:AI824,VERİ!$V$2)</f>
        <v>0</v>
      </c>
      <c r="AM824" s="6">
        <f>IF(A824="","",VERİ!E824)</f>
      </c>
      <c r="AN824" s="7">
        <f t="shared" si="49"/>
      </c>
      <c r="AO824" s="8">
        <f t="shared" si="50"/>
      </c>
      <c r="AP824" s="8">
        <f t="shared" si="51"/>
      </c>
      <c r="AQ824" s="8">
        <f t="shared" si="52"/>
      </c>
    </row>
    <row r="825" spans="1:43" ht="18" customHeight="1">
      <c r="A825" s="4"/>
      <c r="B825" s="4"/>
      <c r="C825" s="4"/>
      <c r="D825" s="4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5">
        <f>COUNTIF(B825:AI825,VERİ!$AA$2)</f>
        <v>0</v>
      </c>
      <c r="AK825" s="5">
        <f>COUNTIF(B825:AI825,VERİ!$AF$2)</f>
        <v>0</v>
      </c>
      <c r="AL825" s="5">
        <f>COUNTIF(B825:AI825,VERİ!$V$2)</f>
        <v>0</v>
      </c>
      <c r="AM825" s="6">
        <f>IF(A825="","",VERİ!E825)</f>
      </c>
      <c r="AN825" s="7">
        <f t="shared" si="49"/>
      </c>
      <c r="AO825" s="8">
        <f t="shared" si="50"/>
      </c>
      <c r="AP825" s="8">
        <f t="shared" si="51"/>
      </c>
      <c r="AQ825" s="8">
        <f t="shared" si="52"/>
      </c>
    </row>
    <row r="826" spans="1:43" ht="18" customHeight="1">
      <c r="A826" s="4"/>
      <c r="B826" s="4"/>
      <c r="C826" s="4"/>
      <c r="D826" s="4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5">
        <f>COUNTIF(B826:AI826,VERİ!$AA$2)</f>
        <v>0</v>
      </c>
      <c r="AK826" s="5">
        <f>COUNTIF(B826:AI826,VERİ!$AF$2)</f>
        <v>0</v>
      </c>
      <c r="AL826" s="5">
        <f>COUNTIF(B826:AI826,VERİ!$V$2)</f>
        <v>0</v>
      </c>
      <c r="AM826" s="6">
        <f>IF(A826="","",VERİ!E826)</f>
      </c>
      <c r="AN826" s="7">
        <f t="shared" si="49"/>
      </c>
      <c r="AO826" s="8">
        <f t="shared" si="50"/>
      </c>
      <c r="AP826" s="8">
        <f t="shared" si="51"/>
      </c>
      <c r="AQ826" s="8">
        <f t="shared" si="52"/>
      </c>
    </row>
    <row r="827" spans="1:43" ht="18" customHeight="1">
      <c r="A827" s="4"/>
      <c r="B827" s="4"/>
      <c r="C827" s="4"/>
      <c r="D827" s="4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5">
        <f>COUNTIF(B827:AI827,VERİ!$AA$2)</f>
        <v>0</v>
      </c>
      <c r="AK827" s="5">
        <f>COUNTIF(B827:AI827,VERİ!$AF$2)</f>
        <v>0</v>
      </c>
      <c r="AL827" s="5">
        <f>COUNTIF(B827:AI827,VERİ!$V$2)</f>
        <v>0</v>
      </c>
      <c r="AM827" s="6">
        <f>IF(A827="","",VERİ!E827)</f>
      </c>
      <c r="AN827" s="7">
        <f t="shared" si="49"/>
      </c>
      <c r="AO827" s="8">
        <f t="shared" si="50"/>
      </c>
      <c r="AP827" s="8">
        <f t="shared" si="51"/>
      </c>
      <c r="AQ827" s="8">
        <f t="shared" si="52"/>
      </c>
    </row>
    <row r="828" spans="1:43" ht="18" customHeight="1">
      <c r="A828" s="4"/>
      <c r="B828" s="4"/>
      <c r="C828" s="4"/>
      <c r="D828" s="4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5">
        <f>COUNTIF(B828:AI828,VERİ!$AA$2)</f>
        <v>0</v>
      </c>
      <c r="AK828" s="5">
        <f>COUNTIF(B828:AI828,VERİ!$AF$2)</f>
        <v>0</v>
      </c>
      <c r="AL828" s="5">
        <f>COUNTIF(B828:AI828,VERİ!$V$2)</f>
        <v>0</v>
      </c>
      <c r="AM828" s="6">
        <f>IF(A828="","",VERİ!E828)</f>
      </c>
      <c r="AN828" s="7">
        <f t="shared" si="49"/>
      </c>
      <c r="AO828" s="8">
        <f t="shared" si="50"/>
      </c>
      <c r="AP828" s="8">
        <f t="shared" si="51"/>
      </c>
      <c r="AQ828" s="8">
        <f t="shared" si="52"/>
      </c>
    </row>
    <row r="829" spans="1:43" ht="18" customHeight="1">
      <c r="A829" s="4"/>
      <c r="B829" s="4"/>
      <c r="C829" s="4"/>
      <c r="D829" s="4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5">
        <f>COUNTIF(B829:AI829,VERİ!$AA$2)</f>
        <v>0</v>
      </c>
      <c r="AK829" s="5">
        <f>COUNTIF(B829:AI829,VERİ!$AF$2)</f>
        <v>0</v>
      </c>
      <c r="AL829" s="5">
        <f>COUNTIF(B829:AI829,VERİ!$V$2)</f>
        <v>0</v>
      </c>
      <c r="AM829" s="6">
        <f>IF(A829="","",VERİ!E829)</f>
      </c>
      <c r="AN829" s="7">
        <f t="shared" si="49"/>
      </c>
      <c r="AO829" s="8">
        <f t="shared" si="50"/>
      </c>
      <c r="AP829" s="8">
        <f t="shared" si="51"/>
      </c>
      <c r="AQ829" s="8">
        <f t="shared" si="52"/>
      </c>
    </row>
    <row r="830" spans="1:43" ht="18" customHeight="1">
      <c r="A830" s="4"/>
      <c r="B830" s="4"/>
      <c r="C830" s="4"/>
      <c r="D830" s="4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5">
        <f>COUNTIF(B830:AI830,VERİ!$AA$2)</f>
        <v>0</v>
      </c>
      <c r="AK830" s="5">
        <f>COUNTIF(B830:AI830,VERİ!$AF$2)</f>
        <v>0</v>
      </c>
      <c r="AL830" s="5">
        <f>COUNTIF(B830:AI830,VERİ!$V$2)</f>
        <v>0</v>
      </c>
      <c r="AM830" s="6">
        <f>IF(A830="","",VERİ!E830)</f>
      </c>
      <c r="AN830" s="7">
        <f t="shared" si="49"/>
      </c>
      <c r="AO830" s="8">
        <f t="shared" si="50"/>
      </c>
      <c r="AP830" s="8">
        <f t="shared" si="51"/>
      </c>
      <c r="AQ830" s="8">
        <f t="shared" si="52"/>
      </c>
    </row>
    <row r="831" spans="1:43" ht="18" customHeight="1">
      <c r="A831" s="4"/>
      <c r="B831" s="4"/>
      <c r="C831" s="4"/>
      <c r="D831" s="4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5">
        <f>COUNTIF(B831:AI831,VERİ!$AA$2)</f>
        <v>0</v>
      </c>
      <c r="AK831" s="5">
        <f>COUNTIF(B831:AI831,VERİ!$AF$2)</f>
        <v>0</v>
      </c>
      <c r="AL831" s="5">
        <f>COUNTIF(B831:AI831,VERİ!$V$2)</f>
        <v>0</v>
      </c>
      <c r="AM831" s="6">
        <f>IF(A831="","",VERİ!E831)</f>
      </c>
      <c r="AN831" s="7">
        <f t="shared" si="49"/>
      </c>
      <c r="AO831" s="8">
        <f t="shared" si="50"/>
      </c>
      <c r="AP831" s="8">
        <f t="shared" si="51"/>
      </c>
      <c r="AQ831" s="8">
        <f t="shared" si="52"/>
      </c>
    </row>
    <row r="832" spans="1:43" ht="18" customHeight="1">
      <c r="A832" s="4"/>
      <c r="B832" s="4"/>
      <c r="C832" s="4"/>
      <c r="D832" s="4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5">
        <f>COUNTIF(B832:AI832,VERİ!$AA$2)</f>
        <v>0</v>
      </c>
      <c r="AK832" s="5">
        <f>COUNTIF(B832:AI832,VERİ!$AF$2)</f>
        <v>0</v>
      </c>
      <c r="AL832" s="5">
        <f>COUNTIF(B832:AI832,VERİ!$V$2)</f>
        <v>0</v>
      </c>
      <c r="AM832" s="6">
        <f>IF(A832="","",VERİ!E832)</f>
      </c>
      <c r="AN832" s="7">
        <f t="shared" si="49"/>
      </c>
      <c r="AO832" s="8">
        <f t="shared" si="50"/>
      </c>
      <c r="AP832" s="8">
        <f t="shared" si="51"/>
      </c>
      <c r="AQ832" s="8">
        <f t="shared" si="52"/>
      </c>
    </row>
    <row r="833" spans="1:43" ht="18" customHeight="1">
      <c r="A833" s="4"/>
      <c r="B833" s="4"/>
      <c r="C833" s="4"/>
      <c r="D833" s="4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5">
        <f>COUNTIF(B833:AI833,VERİ!$AA$2)</f>
        <v>0</v>
      </c>
      <c r="AK833" s="5">
        <f>COUNTIF(B833:AI833,VERİ!$AF$2)</f>
        <v>0</v>
      </c>
      <c r="AL833" s="5">
        <f>COUNTIF(B833:AI833,VERİ!$V$2)</f>
        <v>0</v>
      </c>
      <c r="AM833" s="6">
        <f>IF(A833="","",VERİ!E833)</f>
      </c>
      <c r="AN833" s="7">
        <f t="shared" si="49"/>
      </c>
      <c r="AO833" s="8">
        <f t="shared" si="50"/>
      </c>
      <c r="AP833" s="8">
        <f t="shared" si="51"/>
      </c>
      <c r="AQ833" s="8">
        <f t="shared" si="52"/>
      </c>
    </row>
    <row r="834" spans="1:43" ht="18" customHeight="1">
      <c r="A834" s="4"/>
      <c r="B834" s="4"/>
      <c r="C834" s="4"/>
      <c r="D834" s="4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5">
        <f>COUNTIF(B834:AI834,VERİ!$AA$2)</f>
        <v>0</v>
      </c>
      <c r="AK834" s="5">
        <f>COUNTIF(B834:AI834,VERİ!$AF$2)</f>
        <v>0</v>
      </c>
      <c r="AL834" s="5">
        <f>COUNTIF(B834:AI834,VERİ!$V$2)</f>
        <v>0</v>
      </c>
      <c r="AM834" s="6">
        <f>IF(A834="","",VERİ!E834)</f>
      </c>
      <c r="AN834" s="7">
        <f t="shared" si="49"/>
      </c>
      <c r="AO834" s="8">
        <f t="shared" si="50"/>
      </c>
      <c r="AP834" s="8">
        <f t="shared" si="51"/>
      </c>
      <c r="AQ834" s="8">
        <f t="shared" si="52"/>
      </c>
    </row>
    <row r="835" spans="1:43" ht="18" customHeight="1">
      <c r="A835" s="4"/>
      <c r="B835" s="4"/>
      <c r="C835" s="4"/>
      <c r="D835" s="4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5">
        <f>COUNTIF(B835:AI835,VERİ!$AA$2)</f>
        <v>0</v>
      </c>
      <c r="AK835" s="5">
        <f>COUNTIF(B835:AI835,VERİ!$AF$2)</f>
        <v>0</v>
      </c>
      <c r="AL835" s="5">
        <f>COUNTIF(B835:AI835,VERİ!$V$2)</f>
        <v>0</v>
      </c>
      <c r="AM835" s="6">
        <f>IF(A835="","",VERİ!E835)</f>
      </c>
      <c r="AN835" s="7">
        <f t="shared" si="49"/>
      </c>
      <c r="AO835" s="8">
        <f t="shared" si="50"/>
      </c>
      <c r="AP835" s="8">
        <f t="shared" si="51"/>
      </c>
      <c r="AQ835" s="8">
        <f t="shared" si="52"/>
      </c>
    </row>
    <row r="836" spans="1:43" ht="18" customHeight="1">
      <c r="A836" s="4"/>
      <c r="B836" s="4"/>
      <c r="C836" s="4"/>
      <c r="D836" s="4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5">
        <f>COUNTIF(B836:AI836,VERİ!$AA$2)</f>
        <v>0</v>
      </c>
      <c r="AK836" s="5">
        <f>COUNTIF(B836:AI836,VERİ!$AF$2)</f>
        <v>0</v>
      </c>
      <c r="AL836" s="5">
        <f>COUNTIF(B836:AI836,VERİ!$V$2)</f>
        <v>0</v>
      </c>
      <c r="AM836" s="6">
        <f>IF(A836="","",VERİ!E836)</f>
      </c>
      <c r="AN836" s="7">
        <f t="shared" si="49"/>
      </c>
      <c r="AO836" s="8">
        <f t="shared" si="50"/>
      </c>
      <c r="AP836" s="8">
        <f t="shared" si="51"/>
      </c>
      <c r="AQ836" s="8">
        <f t="shared" si="52"/>
      </c>
    </row>
    <row r="837" spans="1:43" ht="18" customHeight="1">
      <c r="A837" s="4"/>
      <c r="B837" s="4"/>
      <c r="C837" s="4"/>
      <c r="D837" s="4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5">
        <f>COUNTIF(B837:AI837,VERİ!$AA$2)</f>
        <v>0</v>
      </c>
      <c r="AK837" s="5">
        <f>COUNTIF(B837:AI837,VERİ!$AF$2)</f>
        <v>0</v>
      </c>
      <c r="AL837" s="5">
        <f>COUNTIF(B837:AI837,VERİ!$V$2)</f>
        <v>0</v>
      </c>
      <c r="AM837" s="6">
        <f>IF(A837="","",VERİ!E837)</f>
      </c>
      <c r="AN837" s="7">
        <f t="shared" si="49"/>
      </c>
      <c r="AO837" s="8">
        <f t="shared" si="50"/>
      </c>
      <c r="AP837" s="8">
        <f t="shared" si="51"/>
      </c>
      <c r="AQ837" s="8">
        <f t="shared" si="52"/>
      </c>
    </row>
    <row r="838" spans="1:43" ht="18" customHeight="1">
      <c r="A838" s="4"/>
      <c r="B838" s="4"/>
      <c r="C838" s="4"/>
      <c r="D838" s="4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5">
        <f>COUNTIF(B838:AI838,VERİ!$AA$2)</f>
        <v>0</v>
      </c>
      <c r="AK838" s="5">
        <f>COUNTIF(B838:AI838,VERİ!$AF$2)</f>
        <v>0</v>
      </c>
      <c r="AL838" s="5">
        <f>COUNTIF(B838:AI838,VERİ!$V$2)</f>
        <v>0</v>
      </c>
      <c r="AM838" s="6">
        <f>IF(A838="","",VERİ!E838)</f>
      </c>
      <c r="AN838" s="7">
        <f aca="true" t="shared" si="53" ref="AN838:AN901">IF(A838="","",ROUND(AL838*AM838/1,2))</f>
      </c>
      <c r="AO838" s="8">
        <f aca="true" t="shared" si="54" ref="AO838:AO901">IF(A838="","",ROUND(AN838*0.6/100,2))</f>
      </c>
      <c r="AP838" s="8">
        <f aca="true" t="shared" si="55" ref="AP838:AP901">IF(A838="","",AO838)</f>
      </c>
      <c r="AQ838" s="8">
        <f aca="true" t="shared" si="56" ref="AQ838:AQ901">IF(A838="","",ROUND(AN838-AP838,2))</f>
      </c>
    </row>
    <row r="839" spans="1:43" ht="18" customHeight="1">
      <c r="A839" s="4"/>
      <c r="B839" s="4"/>
      <c r="C839" s="4"/>
      <c r="D839" s="4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5">
        <f>COUNTIF(B839:AI839,VERİ!$AA$2)</f>
        <v>0</v>
      </c>
      <c r="AK839" s="5">
        <f>COUNTIF(B839:AI839,VERİ!$AF$2)</f>
        <v>0</v>
      </c>
      <c r="AL839" s="5">
        <f>COUNTIF(B839:AI839,VERİ!$V$2)</f>
        <v>0</v>
      </c>
      <c r="AM839" s="6">
        <f>IF(A839="","",VERİ!E839)</f>
      </c>
      <c r="AN839" s="7">
        <f t="shared" si="53"/>
      </c>
      <c r="AO839" s="8">
        <f t="shared" si="54"/>
      </c>
      <c r="AP839" s="8">
        <f t="shared" si="55"/>
      </c>
      <c r="AQ839" s="8">
        <f t="shared" si="56"/>
      </c>
    </row>
    <row r="840" spans="1:43" ht="18" customHeight="1">
      <c r="A840" s="4"/>
      <c r="B840" s="4"/>
      <c r="C840" s="4"/>
      <c r="D840" s="4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5">
        <f>COUNTIF(B840:AI840,VERİ!$AA$2)</f>
        <v>0</v>
      </c>
      <c r="AK840" s="5">
        <f>COUNTIF(B840:AI840,VERİ!$AF$2)</f>
        <v>0</v>
      </c>
      <c r="AL840" s="5">
        <f>COUNTIF(B840:AI840,VERİ!$V$2)</f>
        <v>0</v>
      </c>
      <c r="AM840" s="6">
        <f>IF(A840="","",VERİ!E840)</f>
      </c>
      <c r="AN840" s="7">
        <f t="shared" si="53"/>
      </c>
      <c r="AO840" s="8">
        <f t="shared" si="54"/>
      </c>
      <c r="AP840" s="8">
        <f t="shared" si="55"/>
      </c>
      <c r="AQ840" s="8">
        <f t="shared" si="56"/>
      </c>
    </row>
    <row r="841" spans="1:43" ht="18" customHeight="1">
      <c r="A841" s="4"/>
      <c r="B841" s="4"/>
      <c r="C841" s="4"/>
      <c r="D841" s="4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5">
        <f>COUNTIF(B841:AI841,VERİ!$AA$2)</f>
        <v>0</v>
      </c>
      <c r="AK841" s="5">
        <f>COUNTIF(B841:AI841,VERİ!$AF$2)</f>
        <v>0</v>
      </c>
      <c r="AL841" s="5">
        <f>COUNTIF(B841:AI841,VERİ!$V$2)</f>
        <v>0</v>
      </c>
      <c r="AM841" s="6">
        <f>IF(A841="","",VERİ!E841)</f>
      </c>
      <c r="AN841" s="7">
        <f t="shared" si="53"/>
      </c>
      <c r="AO841" s="8">
        <f t="shared" si="54"/>
      </c>
      <c r="AP841" s="8">
        <f t="shared" si="55"/>
      </c>
      <c r="AQ841" s="8">
        <f t="shared" si="56"/>
      </c>
    </row>
    <row r="842" spans="1:43" ht="18" customHeight="1">
      <c r="A842" s="4"/>
      <c r="B842" s="4"/>
      <c r="C842" s="4"/>
      <c r="D842" s="4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5">
        <f>COUNTIF(B842:AI842,VERİ!$AA$2)</f>
        <v>0</v>
      </c>
      <c r="AK842" s="5">
        <f>COUNTIF(B842:AI842,VERİ!$AF$2)</f>
        <v>0</v>
      </c>
      <c r="AL842" s="5">
        <f>COUNTIF(B842:AI842,VERİ!$V$2)</f>
        <v>0</v>
      </c>
      <c r="AM842" s="6">
        <f>IF(A842="","",VERİ!E842)</f>
      </c>
      <c r="AN842" s="7">
        <f t="shared" si="53"/>
      </c>
      <c r="AO842" s="8">
        <f t="shared" si="54"/>
      </c>
      <c r="AP842" s="8">
        <f t="shared" si="55"/>
      </c>
      <c r="AQ842" s="8">
        <f t="shared" si="56"/>
      </c>
    </row>
    <row r="843" spans="1:43" ht="18" customHeight="1">
      <c r="A843" s="4"/>
      <c r="B843" s="4"/>
      <c r="C843" s="4"/>
      <c r="D843" s="4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5">
        <f>COUNTIF(B843:AI843,VERİ!$AA$2)</f>
        <v>0</v>
      </c>
      <c r="AK843" s="5">
        <f>COUNTIF(B843:AI843,VERİ!$AF$2)</f>
        <v>0</v>
      </c>
      <c r="AL843" s="5">
        <f>COUNTIF(B843:AI843,VERİ!$V$2)</f>
        <v>0</v>
      </c>
      <c r="AM843" s="6">
        <f>IF(A843="","",VERİ!E843)</f>
      </c>
      <c r="AN843" s="7">
        <f t="shared" si="53"/>
      </c>
      <c r="AO843" s="8">
        <f t="shared" si="54"/>
      </c>
      <c r="AP843" s="8">
        <f t="shared" si="55"/>
      </c>
      <c r="AQ843" s="8">
        <f t="shared" si="56"/>
      </c>
    </row>
    <row r="844" spans="1:43" ht="18" customHeight="1">
      <c r="A844" s="4"/>
      <c r="B844" s="4"/>
      <c r="C844" s="4"/>
      <c r="D844" s="4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5">
        <f>COUNTIF(B844:AI844,VERİ!$AA$2)</f>
        <v>0</v>
      </c>
      <c r="AK844" s="5">
        <f>COUNTIF(B844:AI844,VERİ!$AF$2)</f>
        <v>0</v>
      </c>
      <c r="AL844" s="5">
        <f>COUNTIF(B844:AI844,VERİ!$V$2)</f>
        <v>0</v>
      </c>
      <c r="AM844" s="6">
        <f>IF(A844="","",VERİ!E844)</f>
      </c>
      <c r="AN844" s="7">
        <f t="shared" si="53"/>
      </c>
      <c r="AO844" s="8">
        <f t="shared" si="54"/>
      </c>
      <c r="AP844" s="8">
        <f t="shared" si="55"/>
      </c>
      <c r="AQ844" s="8">
        <f t="shared" si="56"/>
      </c>
    </row>
    <row r="845" spans="1:43" ht="18" customHeight="1">
      <c r="A845" s="4"/>
      <c r="B845" s="4"/>
      <c r="C845" s="4"/>
      <c r="D845" s="4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5">
        <f>COUNTIF(B845:AI845,VERİ!$AA$2)</f>
        <v>0</v>
      </c>
      <c r="AK845" s="5">
        <f>COUNTIF(B845:AI845,VERİ!$AF$2)</f>
        <v>0</v>
      </c>
      <c r="AL845" s="5">
        <f>COUNTIF(B845:AI845,VERİ!$V$2)</f>
        <v>0</v>
      </c>
      <c r="AM845" s="6">
        <f>IF(A845="","",VERİ!E845)</f>
      </c>
      <c r="AN845" s="7">
        <f t="shared" si="53"/>
      </c>
      <c r="AO845" s="8">
        <f t="shared" si="54"/>
      </c>
      <c r="AP845" s="8">
        <f t="shared" si="55"/>
      </c>
      <c r="AQ845" s="8">
        <f t="shared" si="56"/>
      </c>
    </row>
    <row r="846" spans="1:43" ht="18" customHeight="1">
      <c r="A846" s="4"/>
      <c r="B846" s="4"/>
      <c r="C846" s="4"/>
      <c r="D846" s="4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5">
        <f>COUNTIF(B846:AI846,VERİ!$AA$2)</f>
        <v>0</v>
      </c>
      <c r="AK846" s="5">
        <f>COUNTIF(B846:AI846,VERİ!$AF$2)</f>
        <v>0</v>
      </c>
      <c r="AL846" s="5">
        <f>COUNTIF(B846:AI846,VERİ!$V$2)</f>
        <v>0</v>
      </c>
      <c r="AM846" s="6">
        <f>IF(A846="","",VERİ!E846)</f>
      </c>
      <c r="AN846" s="7">
        <f t="shared" si="53"/>
      </c>
      <c r="AO846" s="8">
        <f t="shared" si="54"/>
      </c>
      <c r="AP846" s="8">
        <f t="shared" si="55"/>
      </c>
      <c r="AQ846" s="8">
        <f t="shared" si="56"/>
      </c>
    </row>
    <row r="847" spans="1:43" ht="18" customHeight="1">
      <c r="A847" s="4"/>
      <c r="B847" s="4"/>
      <c r="C847" s="4"/>
      <c r="D847" s="4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5">
        <f>COUNTIF(B847:AI847,VERİ!$AA$2)</f>
        <v>0</v>
      </c>
      <c r="AK847" s="5">
        <f>COUNTIF(B847:AI847,VERİ!$AF$2)</f>
        <v>0</v>
      </c>
      <c r="AL847" s="5">
        <f>COUNTIF(B847:AI847,VERİ!$V$2)</f>
        <v>0</v>
      </c>
      <c r="AM847" s="6">
        <f>IF(A847="","",VERİ!E847)</f>
      </c>
      <c r="AN847" s="7">
        <f t="shared" si="53"/>
      </c>
      <c r="AO847" s="8">
        <f t="shared" si="54"/>
      </c>
      <c r="AP847" s="8">
        <f t="shared" si="55"/>
      </c>
      <c r="AQ847" s="8">
        <f t="shared" si="56"/>
      </c>
    </row>
    <row r="848" spans="1:43" ht="18" customHeight="1">
      <c r="A848" s="4"/>
      <c r="B848" s="4"/>
      <c r="C848" s="4"/>
      <c r="D848" s="4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5">
        <f>COUNTIF(B848:AI848,VERİ!$AA$2)</f>
        <v>0</v>
      </c>
      <c r="AK848" s="5">
        <f>COUNTIF(B848:AI848,VERİ!$AF$2)</f>
        <v>0</v>
      </c>
      <c r="AL848" s="5">
        <f>COUNTIF(B848:AI848,VERİ!$V$2)</f>
        <v>0</v>
      </c>
      <c r="AM848" s="6">
        <f>IF(A848="","",VERİ!E848)</f>
      </c>
      <c r="AN848" s="7">
        <f t="shared" si="53"/>
      </c>
      <c r="AO848" s="8">
        <f t="shared" si="54"/>
      </c>
      <c r="AP848" s="8">
        <f t="shared" si="55"/>
      </c>
      <c r="AQ848" s="8">
        <f t="shared" si="56"/>
      </c>
    </row>
    <row r="849" spans="1:43" ht="18" customHeight="1">
      <c r="A849" s="4"/>
      <c r="B849" s="4"/>
      <c r="C849" s="4"/>
      <c r="D849" s="4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5">
        <f>COUNTIF(B849:AI849,VERİ!$AA$2)</f>
        <v>0</v>
      </c>
      <c r="AK849" s="5">
        <f>COUNTIF(B849:AI849,VERİ!$AF$2)</f>
        <v>0</v>
      </c>
      <c r="AL849" s="5">
        <f>COUNTIF(B849:AI849,VERİ!$V$2)</f>
        <v>0</v>
      </c>
      <c r="AM849" s="6">
        <f>IF(A849="","",VERİ!E849)</f>
      </c>
      <c r="AN849" s="7">
        <f t="shared" si="53"/>
      </c>
      <c r="AO849" s="8">
        <f t="shared" si="54"/>
      </c>
      <c r="AP849" s="8">
        <f t="shared" si="55"/>
      </c>
      <c r="AQ849" s="8">
        <f t="shared" si="56"/>
      </c>
    </row>
    <row r="850" spans="1:43" ht="18" customHeight="1">
      <c r="A850" s="4"/>
      <c r="B850" s="4"/>
      <c r="C850" s="4"/>
      <c r="D850" s="4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5">
        <f>COUNTIF(B850:AI850,VERİ!$AA$2)</f>
        <v>0</v>
      </c>
      <c r="AK850" s="5">
        <f>COUNTIF(B850:AI850,VERİ!$AF$2)</f>
        <v>0</v>
      </c>
      <c r="AL850" s="5">
        <f>COUNTIF(B850:AI850,VERİ!$V$2)</f>
        <v>0</v>
      </c>
      <c r="AM850" s="6">
        <f>IF(A850="","",VERİ!E850)</f>
      </c>
      <c r="AN850" s="7">
        <f t="shared" si="53"/>
      </c>
      <c r="AO850" s="8">
        <f t="shared" si="54"/>
      </c>
      <c r="AP850" s="8">
        <f t="shared" si="55"/>
      </c>
      <c r="AQ850" s="8">
        <f t="shared" si="56"/>
      </c>
    </row>
    <row r="851" spans="1:43" ht="18" customHeight="1">
      <c r="A851" s="4"/>
      <c r="B851" s="4"/>
      <c r="C851" s="4"/>
      <c r="D851" s="4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5">
        <f>COUNTIF(B851:AI851,VERİ!$AA$2)</f>
        <v>0</v>
      </c>
      <c r="AK851" s="5">
        <f>COUNTIF(B851:AI851,VERİ!$AF$2)</f>
        <v>0</v>
      </c>
      <c r="AL851" s="5">
        <f>COUNTIF(B851:AI851,VERİ!$V$2)</f>
        <v>0</v>
      </c>
      <c r="AM851" s="6">
        <f>IF(A851="","",VERİ!E851)</f>
      </c>
      <c r="AN851" s="7">
        <f t="shared" si="53"/>
      </c>
      <c r="AO851" s="8">
        <f t="shared" si="54"/>
      </c>
      <c r="AP851" s="8">
        <f t="shared" si="55"/>
      </c>
      <c r="AQ851" s="8">
        <f t="shared" si="56"/>
      </c>
    </row>
    <row r="852" spans="1:43" ht="18" customHeight="1">
      <c r="A852" s="4"/>
      <c r="B852" s="4"/>
      <c r="C852" s="4"/>
      <c r="D852" s="4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5">
        <f>COUNTIF(B852:AI852,VERİ!$AA$2)</f>
        <v>0</v>
      </c>
      <c r="AK852" s="5">
        <f>COUNTIF(B852:AI852,VERİ!$AF$2)</f>
        <v>0</v>
      </c>
      <c r="AL852" s="5">
        <f>COUNTIF(B852:AI852,VERİ!$V$2)</f>
        <v>0</v>
      </c>
      <c r="AM852" s="6">
        <f>IF(A852="","",VERİ!E852)</f>
      </c>
      <c r="AN852" s="7">
        <f t="shared" si="53"/>
      </c>
      <c r="AO852" s="8">
        <f t="shared" si="54"/>
      </c>
      <c r="AP852" s="8">
        <f t="shared" si="55"/>
      </c>
      <c r="AQ852" s="8">
        <f t="shared" si="56"/>
      </c>
    </row>
    <row r="853" spans="1:43" ht="18" customHeight="1">
      <c r="A853" s="4"/>
      <c r="B853" s="4"/>
      <c r="C853" s="4"/>
      <c r="D853" s="4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5">
        <f>COUNTIF(B853:AI853,VERİ!$AA$2)</f>
        <v>0</v>
      </c>
      <c r="AK853" s="5">
        <f>COUNTIF(B853:AI853,VERİ!$AF$2)</f>
        <v>0</v>
      </c>
      <c r="AL853" s="5">
        <f>COUNTIF(B853:AI853,VERİ!$V$2)</f>
        <v>0</v>
      </c>
      <c r="AM853" s="6">
        <f>IF(A853="","",VERİ!E853)</f>
      </c>
      <c r="AN853" s="7">
        <f t="shared" si="53"/>
      </c>
      <c r="AO853" s="8">
        <f t="shared" si="54"/>
      </c>
      <c r="AP853" s="8">
        <f t="shared" si="55"/>
      </c>
      <c r="AQ853" s="8">
        <f t="shared" si="56"/>
      </c>
    </row>
    <row r="854" spans="1:43" ht="18" customHeight="1">
      <c r="A854" s="4"/>
      <c r="B854" s="4"/>
      <c r="C854" s="4"/>
      <c r="D854" s="4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5">
        <f>COUNTIF(B854:AI854,VERİ!$AA$2)</f>
        <v>0</v>
      </c>
      <c r="AK854" s="5">
        <f>COUNTIF(B854:AI854,VERİ!$AF$2)</f>
        <v>0</v>
      </c>
      <c r="AL854" s="5">
        <f>COUNTIF(B854:AI854,VERİ!$V$2)</f>
        <v>0</v>
      </c>
      <c r="AM854" s="6">
        <f>IF(A854="","",VERİ!E854)</f>
      </c>
      <c r="AN854" s="7">
        <f t="shared" si="53"/>
      </c>
      <c r="AO854" s="8">
        <f t="shared" si="54"/>
      </c>
      <c r="AP854" s="8">
        <f t="shared" si="55"/>
      </c>
      <c r="AQ854" s="8">
        <f t="shared" si="56"/>
      </c>
    </row>
    <row r="855" spans="1:43" ht="18" customHeight="1">
      <c r="A855" s="4"/>
      <c r="B855" s="4"/>
      <c r="C855" s="4"/>
      <c r="D855" s="4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5">
        <f>COUNTIF(B855:AI855,VERİ!$AA$2)</f>
        <v>0</v>
      </c>
      <c r="AK855" s="5">
        <f>COUNTIF(B855:AI855,VERİ!$AF$2)</f>
        <v>0</v>
      </c>
      <c r="AL855" s="5">
        <f>COUNTIF(B855:AI855,VERİ!$V$2)</f>
        <v>0</v>
      </c>
      <c r="AM855" s="6">
        <f>IF(A855="","",VERİ!E855)</f>
      </c>
      <c r="AN855" s="7">
        <f t="shared" si="53"/>
      </c>
      <c r="AO855" s="8">
        <f t="shared" si="54"/>
      </c>
      <c r="AP855" s="8">
        <f t="shared" si="55"/>
      </c>
      <c r="AQ855" s="8">
        <f t="shared" si="56"/>
      </c>
    </row>
    <row r="856" spans="1:43" ht="18" customHeight="1">
      <c r="A856" s="4"/>
      <c r="B856" s="4"/>
      <c r="C856" s="4"/>
      <c r="D856" s="4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5">
        <f>COUNTIF(B856:AI856,VERİ!$AA$2)</f>
        <v>0</v>
      </c>
      <c r="AK856" s="5">
        <f>COUNTIF(B856:AI856,VERİ!$AF$2)</f>
        <v>0</v>
      </c>
      <c r="AL856" s="5">
        <f>COUNTIF(B856:AI856,VERİ!$V$2)</f>
        <v>0</v>
      </c>
      <c r="AM856" s="6">
        <f>IF(A856="","",VERİ!E856)</f>
      </c>
      <c r="AN856" s="7">
        <f t="shared" si="53"/>
      </c>
      <c r="AO856" s="8">
        <f t="shared" si="54"/>
      </c>
      <c r="AP856" s="8">
        <f t="shared" si="55"/>
      </c>
      <c r="AQ856" s="8">
        <f t="shared" si="56"/>
      </c>
    </row>
    <row r="857" spans="1:43" ht="18" customHeight="1">
      <c r="A857" s="4"/>
      <c r="B857" s="4"/>
      <c r="C857" s="4"/>
      <c r="D857" s="4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5">
        <f>COUNTIF(B857:AI857,VERİ!$AA$2)</f>
        <v>0</v>
      </c>
      <c r="AK857" s="5">
        <f>COUNTIF(B857:AI857,VERİ!$AF$2)</f>
        <v>0</v>
      </c>
      <c r="AL857" s="5">
        <f>COUNTIF(B857:AI857,VERİ!$V$2)</f>
        <v>0</v>
      </c>
      <c r="AM857" s="6">
        <f>IF(A857="","",VERİ!E857)</f>
      </c>
      <c r="AN857" s="7">
        <f t="shared" si="53"/>
      </c>
      <c r="AO857" s="8">
        <f t="shared" si="54"/>
      </c>
      <c r="AP857" s="8">
        <f t="shared" si="55"/>
      </c>
      <c r="AQ857" s="8">
        <f t="shared" si="56"/>
      </c>
    </row>
    <row r="858" spans="1:43" ht="18" customHeight="1">
      <c r="A858" s="4"/>
      <c r="B858" s="4"/>
      <c r="C858" s="4"/>
      <c r="D858" s="4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5">
        <f>COUNTIF(B858:AI858,VERİ!$AA$2)</f>
        <v>0</v>
      </c>
      <c r="AK858" s="5">
        <f>COUNTIF(B858:AI858,VERİ!$AF$2)</f>
        <v>0</v>
      </c>
      <c r="AL858" s="5">
        <f>COUNTIF(B858:AI858,VERİ!$V$2)</f>
        <v>0</v>
      </c>
      <c r="AM858" s="6">
        <f>IF(A858="","",VERİ!E858)</f>
      </c>
      <c r="AN858" s="7">
        <f t="shared" si="53"/>
      </c>
      <c r="AO858" s="8">
        <f t="shared" si="54"/>
      </c>
      <c r="AP858" s="8">
        <f t="shared" si="55"/>
      </c>
      <c r="AQ858" s="8">
        <f t="shared" si="56"/>
      </c>
    </row>
    <row r="859" spans="1:43" ht="18" customHeight="1">
      <c r="A859" s="4"/>
      <c r="B859" s="4"/>
      <c r="C859" s="4"/>
      <c r="D859" s="4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5">
        <f>COUNTIF(B859:AI859,VERİ!$AA$2)</f>
        <v>0</v>
      </c>
      <c r="AK859" s="5">
        <f>COUNTIF(B859:AI859,VERİ!$AF$2)</f>
        <v>0</v>
      </c>
      <c r="AL859" s="5">
        <f>COUNTIF(B859:AI859,VERİ!$V$2)</f>
        <v>0</v>
      </c>
      <c r="AM859" s="6">
        <f>IF(A859="","",VERİ!E859)</f>
      </c>
      <c r="AN859" s="7">
        <f t="shared" si="53"/>
      </c>
      <c r="AO859" s="8">
        <f t="shared" si="54"/>
      </c>
      <c r="AP859" s="8">
        <f t="shared" si="55"/>
      </c>
      <c r="AQ859" s="8">
        <f t="shared" si="56"/>
      </c>
    </row>
    <row r="860" spans="1:43" ht="18" customHeight="1">
      <c r="A860" s="4"/>
      <c r="B860" s="4"/>
      <c r="C860" s="4"/>
      <c r="D860" s="4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5">
        <f>COUNTIF(B860:AI860,VERİ!$AA$2)</f>
        <v>0</v>
      </c>
      <c r="AK860" s="5">
        <f>COUNTIF(B860:AI860,VERİ!$AF$2)</f>
        <v>0</v>
      </c>
      <c r="AL860" s="5">
        <f>COUNTIF(B860:AI860,VERİ!$V$2)</f>
        <v>0</v>
      </c>
      <c r="AM860" s="6">
        <f>IF(A860="","",VERİ!E860)</f>
      </c>
      <c r="AN860" s="7">
        <f t="shared" si="53"/>
      </c>
      <c r="AO860" s="8">
        <f t="shared" si="54"/>
      </c>
      <c r="AP860" s="8">
        <f t="shared" si="55"/>
      </c>
      <c r="AQ860" s="8">
        <f t="shared" si="56"/>
      </c>
    </row>
    <row r="861" spans="1:43" ht="18" customHeight="1">
      <c r="A861" s="4"/>
      <c r="B861" s="4"/>
      <c r="C861" s="4"/>
      <c r="D861" s="4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5">
        <f>COUNTIF(B861:AI861,VERİ!$AA$2)</f>
        <v>0</v>
      </c>
      <c r="AK861" s="5">
        <f>COUNTIF(B861:AI861,VERİ!$AF$2)</f>
        <v>0</v>
      </c>
      <c r="AL861" s="5">
        <f>COUNTIF(B861:AI861,VERİ!$V$2)</f>
        <v>0</v>
      </c>
      <c r="AM861" s="6">
        <f>IF(A861="","",VERİ!E861)</f>
      </c>
      <c r="AN861" s="7">
        <f t="shared" si="53"/>
      </c>
      <c r="AO861" s="8">
        <f t="shared" si="54"/>
      </c>
      <c r="AP861" s="8">
        <f t="shared" si="55"/>
      </c>
      <c r="AQ861" s="8">
        <f t="shared" si="56"/>
      </c>
    </row>
    <row r="862" spans="1:43" ht="18" customHeight="1">
      <c r="A862" s="4"/>
      <c r="B862" s="4"/>
      <c r="C862" s="4"/>
      <c r="D862" s="4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5">
        <f>COUNTIF(B862:AI862,VERİ!$AA$2)</f>
        <v>0</v>
      </c>
      <c r="AK862" s="5">
        <f>COUNTIF(B862:AI862,VERİ!$AF$2)</f>
        <v>0</v>
      </c>
      <c r="AL862" s="5">
        <f>COUNTIF(B862:AI862,VERİ!$V$2)</f>
        <v>0</v>
      </c>
      <c r="AM862" s="6">
        <f>IF(A862="","",VERİ!E862)</f>
      </c>
      <c r="AN862" s="7">
        <f t="shared" si="53"/>
      </c>
      <c r="AO862" s="8">
        <f t="shared" si="54"/>
      </c>
      <c r="AP862" s="8">
        <f t="shared" si="55"/>
      </c>
      <c r="AQ862" s="8">
        <f t="shared" si="56"/>
      </c>
    </row>
    <row r="863" spans="1:43" ht="18" customHeight="1">
      <c r="A863" s="4"/>
      <c r="B863" s="4"/>
      <c r="C863" s="4"/>
      <c r="D863" s="4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5">
        <f>COUNTIF(B863:AI863,VERİ!$AA$2)</f>
        <v>0</v>
      </c>
      <c r="AK863" s="5">
        <f>COUNTIF(B863:AI863,VERİ!$AF$2)</f>
        <v>0</v>
      </c>
      <c r="AL863" s="5">
        <f>COUNTIF(B863:AI863,VERİ!$V$2)</f>
        <v>0</v>
      </c>
      <c r="AM863" s="6">
        <f>IF(A863="","",VERİ!E863)</f>
      </c>
      <c r="AN863" s="7">
        <f t="shared" si="53"/>
      </c>
      <c r="AO863" s="8">
        <f t="shared" si="54"/>
      </c>
      <c r="AP863" s="8">
        <f t="shared" si="55"/>
      </c>
      <c r="AQ863" s="8">
        <f t="shared" si="56"/>
      </c>
    </row>
    <row r="864" spans="1:43" ht="18" customHeight="1">
      <c r="A864" s="4"/>
      <c r="B864" s="4"/>
      <c r="C864" s="4"/>
      <c r="D864" s="4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5">
        <f>COUNTIF(B864:AI864,VERİ!$AA$2)</f>
        <v>0</v>
      </c>
      <c r="AK864" s="5">
        <f>COUNTIF(B864:AI864,VERİ!$AF$2)</f>
        <v>0</v>
      </c>
      <c r="AL864" s="5">
        <f>COUNTIF(B864:AI864,VERİ!$V$2)</f>
        <v>0</v>
      </c>
      <c r="AM864" s="6">
        <f>IF(A864="","",VERİ!E864)</f>
      </c>
      <c r="AN864" s="7">
        <f t="shared" si="53"/>
      </c>
      <c r="AO864" s="8">
        <f t="shared" si="54"/>
      </c>
      <c r="AP864" s="8">
        <f t="shared" si="55"/>
      </c>
      <c r="AQ864" s="8">
        <f t="shared" si="56"/>
      </c>
    </row>
    <row r="865" spans="1:43" ht="18" customHeight="1">
      <c r="A865" s="4"/>
      <c r="B865" s="4"/>
      <c r="C865" s="4"/>
      <c r="D865" s="4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5">
        <f>COUNTIF(B865:AI865,VERİ!$AA$2)</f>
        <v>0</v>
      </c>
      <c r="AK865" s="5">
        <f>COUNTIF(B865:AI865,VERİ!$AF$2)</f>
        <v>0</v>
      </c>
      <c r="AL865" s="5">
        <f>COUNTIF(B865:AI865,VERİ!$V$2)</f>
        <v>0</v>
      </c>
      <c r="AM865" s="6">
        <f>IF(A865="","",VERİ!E865)</f>
      </c>
      <c r="AN865" s="7">
        <f t="shared" si="53"/>
      </c>
      <c r="AO865" s="8">
        <f t="shared" si="54"/>
      </c>
      <c r="AP865" s="8">
        <f t="shared" si="55"/>
      </c>
      <c r="AQ865" s="8">
        <f t="shared" si="56"/>
      </c>
    </row>
    <row r="866" spans="1:43" ht="18" customHeight="1">
      <c r="A866" s="4"/>
      <c r="B866" s="4"/>
      <c r="C866" s="4"/>
      <c r="D866" s="4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5">
        <f>COUNTIF(B866:AI866,VERİ!$AA$2)</f>
        <v>0</v>
      </c>
      <c r="AK866" s="5">
        <f>COUNTIF(B866:AI866,VERİ!$AF$2)</f>
        <v>0</v>
      </c>
      <c r="AL866" s="5">
        <f>COUNTIF(B866:AI866,VERİ!$V$2)</f>
        <v>0</v>
      </c>
      <c r="AM866" s="6">
        <f>IF(A866="","",VERİ!E866)</f>
      </c>
      <c r="AN866" s="7">
        <f t="shared" si="53"/>
      </c>
      <c r="AO866" s="8">
        <f t="shared" si="54"/>
      </c>
      <c r="AP866" s="8">
        <f t="shared" si="55"/>
      </c>
      <c r="AQ866" s="8">
        <f t="shared" si="56"/>
      </c>
    </row>
    <row r="867" spans="1:43" ht="18" customHeight="1">
      <c r="A867" s="4"/>
      <c r="B867" s="4"/>
      <c r="C867" s="4"/>
      <c r="D867" s="4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5">
        <f>COUNTIF(B867:AI867,VERİ!$AA$2)</f>
        <v>0</v>
      </c>
      <c r="AK867" s="5">
        <f>COUNTIF(B867:AI867,VERİ!$AF$2)</f>
        <v>0</v>
      </c>
      <c r="AL867" s="5">
        <f>COUNTIF(B867:AI867,VERİ!$V$2)</f>
        <v>0</v>
      </c>
      <c r="AM867" s="6">
        <f>IF(A867="","",VERİ!E867)</f>
      </c>
      <c r="AN867" s="7">
        <f t="shared" si="53"/>
      </c>
      <c r="AO867" s="8">
        <f t="shared" si="54"/>
      </c>
      <c r="AP867" s="8">
        <f t="shared" si="55"/>
      </c>
      <c r="AQ867" s="8">
        <f t="shared" si="56"/>
      </c>
    </row>
    <row r="868" spans="1:43" ht="18" customHeight="1">
      <c r="A868" s="4"/>
      <c r="B868" s="4"/>
      <c r="C868" s="4"/>
      <c r="D868" s="4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5">
        <f>COUNTIF(B868:AI868,VERİ!$AA$2)</f>
        <v>0</v>
      </c>
      <c r="AK868" s="5">
        <f>COUNTIF(B868:AI868,VERİ!$AF$2)</f>
        <v>0</v>
      </c>
      <c r="AL868" s="5">
        <f>COUNTIF(B868:AI868,VERİ!$V$2)</f>
        <v>0</v>
      </c>
      <c r="AM868" s="6">
        <f>IF(A868="","",VERİ!E868)</f>
      </c>
      <c r="AN868" s="7">
        <f t="shared" si="53"/>
      </c>
      <c r="AO868" s="8">
        <f t="shared" si="54"/>
      </c>
      <c r="AP868" s="8">
        <f t="shared" si="55"/>
      </c>
      <c r="AQ868" s="8">
        <f t="shared" si="56"/>
      </c>
    </row>
    <row r="869" spans="1:43" ht="18" customHeight="1">
      <c r="A869" s="4"/>
      <c r="B869" s="4"/>
      <c r="C869" s="4"/>
      <c r="D869" s="4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5">
        <f>COUNTIF(B869:AI869,VERİ!$AA$2)</f>
        <v>0</v>
      </c>
      <c r="AK869" s="5">
        <f>COUNTIF(B869:AI869,VERİ!$AF$2)</f>
        <v>0</v>
      </c>
      <c r="AL869" s="5">
        <f>COUNTIF(B869:AI869,VERİ!$V$2)</f>
        <v>0</v>
      </c>
      <c r="AM869" s="6">
        <f>IF(A869="","",VERİ!E869)</f>
      </c>
      <c r="AN869" s="7">
        <f t="shared" si="53"/>
      </c>
      <c r="AO869" s="8">
        <f t="shared" si="54"/>
      </c>
      <c r="AP869" s="8">
        <f t="shared" si="55"/>
      </c>
      <c r="AQ869" s="8">
        <f t="shared" si="56"/>
      </c>
    </row>
    <row r="870" spans="1:43" ht="18" customHeight="1">
      <c r="A870" s="4"/>
      <c r="B870" s="4"/>
      <c r="C870" s="4"/>
      <c r="D870" s="4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5">
        <f>COUNTIF(B870:AI870,VERİ!$AA$2)</f>
        <v>0</v>
      </c>
      <c r="AK870" s="5">
        <f>COUNTIF(B870:AI870,VERİ!$AF$2)</f>
        <v>0</v>
      </c>
      <c r="AL870" s="5">
        <f>COUNTIF(B870:AI870,VERİ!$V$2)</f>
        <v>0</v>
      </c>
      <c r="AM870" s="6">
        <f>IF(A870="","",VERİ!E870)</f>
      </c>
      <c r="AN870" s="7">
        <f t="shared" si="53"/>
      </c>
      <c r="AO870" s="8">
        <f t="shared" si="54"/>
      </c>
      <c r="AP870" s="8">
        <f t="shared" si="55"/>
      </c>
      <c r="AQ870" s="8">
        <f t="shared" si="56"/>
      </c>
    </row>
    <row r="871" spans="1:43" ht="18" customHeight="1">
      <c r="A871" s="4"/>
      <c r="B871" s="4"/>
      <c r="C871" s="4"/>
      <c r="D871" s="4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5">
        <f>COUNTIF(B871:AI871,VERİ!$AA$2)</f>
        <v>0</v>
      </c>
      <c r="AK871" s="5">
        <f>COUNTIF(B871:AI871,VERİ!$AF$2)</f>
        <v>0</v>
      </c>
      <c r="AL871" s="5">
        <f>COUNTIF(B871:AI871,VERİ!$V$2)</f>
        <v>0</v>
      </c>
      <c r="AM871" s="6">
        <f>IF(A871="","",VERİ!E871)</f>
      </c>
      <c r="AN871" s="7">
        <f t="shared" si="53"/>
      </c>
      <c r="AO871" s="8">
        <f t="shared" si="54"/>
      </c>
      <c r="AP871" s="8">
        <f t="shared" si="55"/>
      </c>
      <c r="AQ871" s="8">
        <f t="shared" si="56"/>
      </c>
    </row>
    <row r="872" spans="1:43" ht="18" customHeight="1">
      <c r="A872" s="4"/>
      <c r="B872" s="4"/>
      <c r="C872" s="4"/>
      <c r="D872" s="4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5">
        <f>COUNTIF(B872:AI872,VERİ!$AA$2)</f>
        <v>0</v>
      </c>
      <c r="AK872" s="5">
        <f>COUNTIF(B872:AI872,VERİ!$AF$2)</f>
        <v>0</v>
      </c>
      <c r="AL872" s="5">
        <f>COUNTIF(B872:AI872,VERİ!$V$2)</f>
        <v>0</v>
      </c>
      <c r="AM872" s="6">
        <f>IF(A872="","",VERİ!E872)</f>
      </c>
      <c r="AN872" s="7">
        <f t="shared" si="53"/>
      </c>
      <c r="AO872" s="8">
        <f t="shared" si="54"/>
      </c>
      <c r="AP872" s="8">
        <f t="shared" si="55"/>
      </c>
      <c r="AQ872" s="8">
        <f t="shared" si="56"/>
      </c>
    </row>
    <row r="873" spans="1:43" ht="18" customHeight="1">
      <c r="A873" s="4"/>
      <c r="B873" s="4"/>
      <c r="C873" s="4"/>
      <c r="D873" s="4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5">
        <f>COUNTIF(B873:AI873,VERİ!$AA$2)</f>
        <v>0</v>
      </c>
      <c r="AK873" s="5">
        <f>COUNTIF(B873:AI873,VERİ!$AF$2)</f>
        <v>0</v>
      </c>
      <c r="AL873" s="5">
        <f>COUNTIF(B873:AI873,VERİ!$V$2)</f>
        <v>0</v>
      </c>
      <c r="AM873" s="6">
        <f>IF(A873="","",VERİ!E873)</f>
      </c>
      <c r="AN873" s="7">
        <f t="shared" si="53"/>
      </c>
      <c r="AO873" s="8">
        <f t="shared" si="54"/>
      </c>
      <c r="AP873" s="8">
        <f t="shared" si="55"/>
      </c>
      <c r="AQ873" s="8">
        <f t="shared" si="56"/>
      </c>
    </row>
    <row r="874" spans="1:43" ht="18" customHeight="1">
      <c r="A874" s="4"/>
      <c r="B874" s="4"/>
      <c r="C874" s="4"/>
      <c r="D874" s="4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5">
        <f>COUNTIF(B874:AI874,VERİ!$AA$2)</f>
        <v>0</v>
      </c>
      <c r="AK874" s="5">
        <f>COUNTIF(B874:AI874,VERİ!$AF$2)</f>
        <v>0</v>
      </c>
      <c r="AL874" s="5">
        <f>COUNTIF(B874:AI874,VERİ!$V$2)</f>
        <v>0</v>
      </c>
      <c r="AM874" s="6">
        <f>IF(A874="","",VERİ!E874)</f>
      </c>
      <c r="AN874" s="7">
        <f t="shared" si="53"/>
      </c>
      <c r="AO874" s="8">
        <f t="shared" si="54"/>
      </c>
      <c r="AP874" s="8">
        <f t="shared" si="55"/>
      </c>
      <c r="AQ874" s="8">
        <f t="shared" si="56"/>
      </c>
    </row>
    <row r="875" spans="1:43" ht="18" customHeight="1">
      <c r="A875" s="4"/>
      <c r="B875" s="4"/>
      <c r="C875" s="4"/>
      <c r="D875" s="4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5">
        <f>COUNTIF(B875:AI875,VERİ!$AA$2)</f>
        <v>0</v>
      </c>
      <c r="AK875" s="5">
        <f>COUNTIF(B875:AI875,VERİ!$AF$2)</f>
        <v>0</v>
      </c>
      <c r="AL875" s="5">
        <f>COUNTIF(B875:AI875,VERİ!$V$2)</f>
        <v>0</v>
      </c>
      <c r="AM875" s="6">
        <f>IF(A875="","",VERİ!E875)</f>
      </c>
      <c r="AN875" s="7">
        <f t="shared" si="53"/>
      </c>
      <c r="AO875" s="8">
        <f t="shared" si="54"/>
      </c>
      <c r="AP875" s="8">
        <f t="shared" si="55"/>
      </c>
      <c r="AQ875" s="8">
        <f t="shared" si="56"/>
      </c>
    </row>
    <row r="876" spans="1:43" ht="18" customHeight="1">
      <c r="A876" s="4"/>
      <c r="B876" s="4"/>
      <c r="C876" s="4"/>
      <c r="D876" s="4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5">
        <f>COUNTIF(B876:AI876,VERİ!$AA$2)</f>
        <v>0</v>
      </c>
      <c r="AK876" s="5">
        <f>COUNTIF(B876:AI876,VERİ!$AF$2)</f>
        <v>0</v>
      </c>
      <c r="AL876" s="5">
        <f>COUNTIF(B876:AI876,VERİ!$V$2)</f>
        <v>0</v>
      </c>
      <c r="AM876" s="6">
        <f>IF(A876="","",VERİ!E876)</f>
      </c>
      <c r="AN876" s="7">
        <f t="shared" si="53"/>
      </c>
      <c r="AO876" s="8">
        <f t="shared" si="54"/>
      </c>
      <c r="AP876" s="8">
        <f t="shared" si="55"/>
      </c>
      <c r="AQ876" s="8">
        <f t="shared" si="56"/>
      </c>
    </row>
    <row r="877" spans="1:43" ht="18" customHeight="1">
      <c r="A877" s="4"/>
      <c r="B877" s="4"/>
      <c r="C877" s="4"/>
      <c r="D877" s="4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5">
        <f>COUNTIF(B877:AI877,VERİ!$AA$2)</f>
        <v>0</v>
      </c>
      <c r="AK877" s="5">
        <f>COUNTIF(B877:AI877,VERİ!$AF$2)</f>
        <v>0</v>
      </c>
      <c r="AL877" s="5">
        <f>COUNTIF(B877:AI877,VERİ!$V$2)</f>
        <v>0</v>
      </c>
      <c r="AM877" s="6">
        <f>IF(A877="","",VERİ!E877)</f>
      </c>
      <c r="AN877" s="7">
        <f t="shared" si="53"/>
      </c>
      <c r="AO877" s="8">
        <f t="shared" si="54"/>
      </c>
      <c r="AP877" s="8">
        <f t="shared" si="55"/>
      </c>
      <c r="AQ877" s="8">
        <f t="shared" si="56"/>
      </c>
    </row>
    <row r="878" spans="1:43" ht="18" customHeight="1">
      <c r="A878" s="4"/>
      <c r="B878" s="4"/>
      <c r="C878" s="4"/>
      <c r="D878" s="4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5">
        <f>COUNTIF(B878:AI878,VERİ!$AA$2)</f>
        <v>0</v>
      </c>
      <c r="AK878" s="5">
        <f>COUNTIF(B878:AI878,VERİ!$AF$2)</f>
        <v>0</v>
      </c>
      <c r="AL878" s="5">
        <f>COUNTIF(B878:AI878,VERİ!$V$2)</f>
        <v>0</v>
      </c>
      <c r="AM878" s="6">
        <f>IF(A878="","",VERİ!E878)</f>
      </c>
      <c r="AN878" s="7">
        <f t="shared" si="53"/>
      </c>
      <c r="AO878" s="8">
        <f t="shared" si="54"/>
      </c>
      <c r="AP878" s="8">
        <f t="shared" si="55"/>
      </c>
      <c r="AQ878" s="8">
        <f t="shared" si="56"/>
      </c>
    </row>
    <row r="879" spans="1:43" ht="18" customHeight="1">
      <c r="A879" s="4"/>
      <c r="B879" s="4"/>
      <c r="C879" s="4"/>
      <c r="D879" s="4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5">
        <f>COUNTIF(B879:AI879,VERİ!$AA$2)</f>
        <v>0</v>
      </c>
      <c r="AK879" s="5">
        <f>COUNTIF(B879:AI879,VERİ!$AF$2)</f>
        <v>0</v>
      </c>
      <c r="AL879" s="5">
        <f>COUNTIF(B879:AI879,VERİ!$V$2)</f>
        <v>0</v>
      </c>
      <c r="AM879" s="6">
        <f>IF(A879="","",VERİ!E879)</f>
      </c>
      <c r="AN879" s="7">
        <f t="shared" si="53"/>
      </c>
      <c r="AO879" s="8">
        <f t="shared" si="54"/>
      </c>
      <c r="AP879" s="8">
        <f t="shared" si="55"/>
      </c>
      <c r="AQ879" s="8">
        <f t="shared" si="56"/>
      </c>
    </row>
    <row r="880" spans="1:43" ht="18" customHeight="1">
      <c r="A880" s="4"/>
      <c r="B880" s="4"/>
      <c r="C880" s="4"/>
      <c r="D880" s="4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5">
        <f>COUNTIF(B880:AI880,VERİ!$AA$2)</f>
        <v>0</v>
      </c>
      <c r="AK880" s="5">
        <f>COUNTIF(B880:AI880,VERİ!$AF$2)</f>
        <v>0</v>
      </c>
      <c r="AL880" s="5">
        <f>COUNTIF(B880:AI880,VERİ!$V$2)</f>
        <v>0</v>
      </c>
      <c r="AM880" s="6">
        <f>IF(A880="","",VERİ!E880)</f>
      </c>
      <c r="AN880" s="7">
        <f t="shared" si="53"/>
      </c>
      <c r="AO880" s="8">
        <f t="shared" si="54"/>
      </c>
      <c r="AP880" s="8">
        <f t="shared" si="55"/>
      </c>
      <c r="AQ880" s="8">
        <f t="shared" si="56"/>
      </c>
    </row>
    <row r="881" spans="1:43" ht="18" customHeight="1">
      <c r="A881" s="4"/>
      <c r="B881" s="4"/>
      <c r="C881" s="4"/>
      <c r="D881" s="4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5">
        <f>COUNTIF(B881:AI881,VERİ!$AA$2)</f>
        <v>0</v>
      </c>
      <c r="AK881" s="5">
        <f>COUNTIF(B881:AI881,VERİ!$AF$2)</f>
        <v>0</v>
      </c>
      <c r="AL881" s="5">
        <f>COUNTIF(B881:AI881,VERİ!$V$2)</f>
        <v>0</v>
      </c>
      <c r="AM881" s="6">
        <f>IF(A881="","",VERİ!E881)</f>
      </c>
      <c r="AN881" s="7">
        <f t="shared" si="53"/>
      </c>
      <c r="AO881" s="8">
        <f t="shared" si="54"/>
      </c>
      <c r="AP881" s="8">
        <f t="shared" si="55"/>
      </c>
      <c r="AQ881" s="8">
        <f t="shared" si="56"/>
      </c>
    </row>
    <row r="882" spans="1:43" ht="18" customHeight="1">
      <c r="A882" s="4"/>
      <c r="B882" s="4"/>
      <c r="C882" s="4"/>
      <c r="D882" s="4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5">
        <f>COUNTIF(B882:AI882,VERİ!$AA$2)</f>
        <v>0</v>
      </c>
      <c r="AK882" s="5">
        <f>COUNTIF(B882:AI882,VERİ!$AF$2)</f>
        <v>0</v>
      </c>
      <c r="AL882" s="5">
        <f>COUNTIF(B882:AI882,VERİ!$V$2)</f>
        <v>0</v>
      </c>
      <c r="AM882" s="6">
        <f>IF(A882="","",VERİ!E882)</f>
      </c>
      <c r="AN882" s="7">
        <f t="shared" si="53"/>
      </c>
      <c r="AO882" s="8">
        <f t="shared" si="54"/>
      </c>
      <c r="AP882" s="8">
        <f t="shared" si="55"/>
      </c>
      <c r="AQ882" s="8">
        <f t="shared" si="56"/>
      </c>
    </row>
    <row r="883" spans="1:43" ht="18" customHeight="1">
      <c r="A883" s="4"/>
      <c r="B883" s="4"/>
      <c r="C883" s="4"/>
      <c r="D883" s="4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5">
        <f>COUNTIF(B883:AI883,VERİ!$AA$2)</f>
        <v>0</v>
      </c>
      <c r="AK883" s="5">
        <f>COUNTIF(B883:AI883,VERİ!$AF$2)</f>
        <v>0</v>
      </c>
      <c r="AL883" s="5">
        <f>COUNTIF(B883:AI883,VERİ!$V$2)</f>
        <v>0</v>
      </c>
      <c r="AM883" s="6">
        <f>IF(A883="","",VERİ!E883)</f>
      </c>
      <c r="AN883" s="7">
        <f t="shared" si="53"/>
      </c>
      <c r="AO883" s="8">
        <f t="shared" si="54"/>
      </c>
      <c r="AP883" s="8">
        <f t="shared" si="55"/>
      </c>
      <c r="AQ883" s="8">
        <f t="shared" si="56"/>
      </c>
    </row>
    <row r="884" spans="1:43" ht="18" customHeight="1">
      <c r="A884" s="4"/>
      <c r="B884" s="4"/>
      <c r="C884" s="4"/>
      <c r="D884" s="4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5">
        <f>COUNTIF(B884:AI884,VERİ!$AA$2)</f>
        <v>0</v>
      </c>
      <c r="AK884" s="5">
        <f>COUNTIF(B884:AI884,VERİ!$AF$2)</f>
        <v>0</v>
      </c>
      <c r="AL884" s="5">
        <f>COUNTIF(B884:AI884,VERİ!$V$2)</f>
        <v>0</v>
      </c>
      <c r="AM884" s="6">
        <f>IF(A884="","",VERİ!E884)</f>
      </c>
      <c r="AN884" s="7">
        <f t="shared" si="53"/>
      </c>
      <c r="AO884" s="8">
        <f t="shared" si="54"/>
      </c>
      <c r="AP884" s="8">
        <f t="shared" si="55"/>
      </c>
      <c r="AQ884" s="8">
        <f t="shared" si="56"/>
      </c>
    </row>
    <row r="885" spans="1:43" ht="18" customHeight="1">
      <c r="A885" s="4"/>
      <c r="B885" s="4"/>
      <c r="C885" s="4"/>
      <c r="D885" s="4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5">
        <f>COUNTIF(B885:AI885,VERİ!$AA$2)</f>
        <v>0</v>
      </c>
      <c r="AK885" s="5">
        <f>COUNTIF(B885:AI885,VERİ!$AF$2)</f>
        <v>0</v>
      </c>
      <c r="AL885" s="5">
        <f>COUNTIF(B885:AI885,VERİ!$V$2)</f>
        <v>0</v>
      </c>
      <c r="AM885" s="6">
        <f>IF(A885="","",VERİ!E885)</f>
      </c>
      <c r="AN885" s="7">
        <f t="shared" si="53"/>
      </c>
      <c r="AO885" s="8">
        <f t="shared" si="54"/>
      </c>
      <c r="AP885" s="8">
        <f t="shared" si="55"/>
      </c>
      <c r="AQ885" s="8">
        <f t="shared" si="56"/>
      </c>
    </row>
    <row r="886" spans="1:43" ht="18" customHeight="1">
      <c r="A886" s="4"/>
      <c r="B886" s="4"/>
      <c r="C886" s="4"/>
      <c r="D886" s="4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5">
        <f>COUNTIF(B886:AI886,VERİ!$AA$2)</f>
        <v>0</v>
      </c>
      <c r="AK886" s="5">
        <f>COUNTIF(B886:AI886,VERİ!$AF$2)</f>
        <v>0</v>
      </c>
      <c r="AL886" s="5">
        <f>COUNTIF(B886:AI886,VERİ!$V$2)</f>
        <v>0</v>
      </c>
      <c r="AM886" s="6">
        <f>IF(A886="","",VERİ!E886)</f>
      </c>
      <c r="AN886" s="7">
        <f t="shared" si="53"/>
      </c>
      <c r="AO886" s="8">
        <f t="shared" si="54"/>
      </c>
      <c r="AP886" s="8">
        <f t="shared" si="55"/>
      </c>
      <c r="AQ886" s="8">
        <f t="shared" si="56"/>
      </c>
    </row>
    <row r="887" spans="1:43" ht="18" customHeight="1">
      <c r="A887" s="4"/>
      <c r="B887" s="4"/>
      <c r="C887" s="4"/>
      <c r="D887" s="4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5">
        <f>COUNTIF(B887:AI887,VERİ!$AA$2)</f>
        <v>0</v>
      </c>
      <c r="AK887" s="5">
        <f>COUNTIF(B887:AI887,VERİ!$AF$2)</f>
        <v>0</v>
      </c>
      <c r="AL887" s="5">
        <f>COUNTIF(B887:AI887,VERİ!$V$2)</f>
        <v>0</v>
      </c>
      <c r="AM887" s="6">
        <f>IF(A887="","",VERİ!E887)</f>
      </c>
      <c r="AN887" s="7">
        <f t="shared" si="53"/>
      </c>
      <c r="AO887" s="8">
        <f t="shared" si="54"/>
      </c>
      <c r="AP887" s="8">
        <f t="shared" si="55"/>
      </c>
      <c r="AQ887" s="8">
        <f t="shared" si="56"/>
      </c>
    </row>
    <row r="888" spans="1:43" ht="18" customHeight="1">
      <c r="A888" s="4"/>
      <c r="B888" s="4"/>
      <c r="C888" s="4"/>
      <c r="D888" s="4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5">
        <f>COUNTIF(B888:AI888,VERİ!$AA$2)</f>
        <v>0</v>
      </c>
      <c r="AK888" s="5">
        <f>COUNTIF(B888:AI888,VERİ!$AF$2)</f>
        <v>0</v>
      </c>
      <c r="AL888" s="5">
        <f>COUNTIF(B888:AI888,VERİ!$V$2)</f>
        <v>0</v>
      </c>
      <c r="AM888" s="6">
        <f>IF(A888="","",VERİ!E888)</f>
      </c>
      <c r="AN888" s="7">
        <f t="shared" si="53"/>
      </c>
      <c r="AO888" s="8">
        <f t="shared" si="54"/>
      </c>
      <c r="AP888" s="8">
        <f t="shared" si="55"/>
      </c>
      <c r="AQ888" s="8">
        <f t="shared" si="56"/>
      </c>
    </row>
    <row r="889" spans="1:43" ht="18" customHeight="1">
      <c r="A889" s="4"/>
      <c r="B889" s="4"/>
      <c r="C889" s="4"/>
      <c r="D889" s="4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5">
        <f>COUNTIF(B889:AI889,VERİ!$AA$2)</f>
        <v>0</v>
      </c>
      <c r="AK889" s="5">
        <f>COUNTIF(B889:AI889,VERİ!$AF$2)</f>
        <v>0</v>
      </c>
      <c r="AL889" s="5">
        <f>COUNTIF(B889:AI889,VERİ!$V$2)</f>
        <v>0</v>
      </c>
      <c r="AM889" s="6">
        <f>IF(A889="","",VERİ!E889)</f>
      </c>
      <c r="AN889" s="7">
        <f t="shared" si="53"/>
      </c>
      <c r="AO889" s="8">
        <f t="shared" si="54"/>
      </c>
      <c r="AP889" s="8">
        <f t="shared" si="55"/>
      </c>
      <c r="AQ889" s="8">
        <f t="shared" si="56"/>
      </c>
    </row>
    <row r="890" spans="1:43" ht="18" customHeight="1">
      <c r="A890" s="4"/>
      <c r="B890" s="4"/>
      <c r="C890" s="4"/>
      <c r="D890" s="4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5">
        <f>COUNTIF(B890:AI890,VERİ!$AA$2)</f>
        <v>0</v>
      </c>
      <c r="AK890" s="5">
        <f>COUNTIF(B890:AI890,VERİ!$AF$2)</f>
        <v>0</v>
      </c>
      <c r="AL890" s="5">
        <f>COUNTIF(B890:AI890,VERİ!$V$2)</f>
        <v>0</v>
      </c>
      <c r="AM890" s="6">
        <f>IF(A890="","",VERİ!E890)</f>
      </c>
      <c r="AN890" s="7">
        <f t="shared" si="53"/>
      </c>
      <c r="AO890" s="8">
        <f t="shared" si="54"/>
      </c>
      <c r="AP890" s="8">
        <f t="shared" si="55"/>
      </c>
      <c r="AQ890" s="8">
        <f t="shared" si="56"/>
      </c>
    </row>
    <row r="891" spans="1:43" ht="18" customHeight="1">
      <c r="A891" s="4"/>
      <c r="B891" s="4"/>
      <c r="C891" s="4"/>
      <c r="D891" s="4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5">
        <f>COUNTIF(B891:AI891,VERİ!$AA$2)</f>
        <v>0</v>
      </c>
      <c r="AK891" s="5">
        <f>COUNTIF(B891:AI891,VERİ!$AF$2)</f>
        <v>0</v>
      </c>
      <c r="AL891" s="5">
        <f>COUNTIF(B891:AI891,VERİ!$V$2)</f>
        <v>0</v>
      </c>
      <c r="AM891" s="6">
        <f>IF(A891="","",VERİ!E891)</f>
      </c>
      <c r="AN891" s="7">
        <f t="shared" si="53"/>
      </c>
      <c r="AO891" s="8">
        <f t="shared" si="54"/>
      </c>
      <c r="AP891" s="8">
        <f t="shared" si="55"/>
      </c>
      <c r="AQ891" s="8">
        <f t="shared" si="56"/>
      </c>
    </row>
    <row r="892" spans="1:43" ht="18" customHeight="1">
      <c r="A892" s="4"/>
      <c r="B892" s="4"/>
      <c r="C892" s="4"/>
      <c r="D892" s="4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5">
        <f>COUNTIF(B892:AI892,VERİ!$AA$2)</f>
        <v>0</v>
      </c>
      <c r="AK892" s="5">
        <f>COUNTIF(B892:AI892,VERİ!$AF$2)</f>
        <v>0</v>
      </c>
      <c r="AL892" s="5">
        <f>COUNTIF(B892:AI892,VERİ!$V$2)</f>
        <v>0</v>
      </c>
      <c r="AM892" s="6">
        <f>IF(A892="","",VERİ!E892)</f>
      </c>
      <c r="AN892" s="7">
        <f t="shared" si="53"/>
      </c>
      <c r="AO892" s="8">
        <f t="shared" si="54"/>
      </c>
      <c r="AP892" s="8">
        <f t="shared" si="55"/>
      </c>
      <c r="AQ892" s="8">
        <f t="shared" si="56"/>
      </c>
    </row>
    <row r="893" spans="1:43" ht="18" customHeight="1">
      <c r="A893" s="4"/>
      <c r="B893" s="4"/>
      <c r="C893" s="4"/>
      <c r="D893" s="4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5">
        <f>COUNTIF(B893:AI893,VERİ!$AA$2)</f>
        <v>0</v>
      </c>
      <c r="AK893" s="5">
        <f>COUNTIF(B893:AI893,VERİ!$AF$2)</f>
        <v>0</v>
      </c>
      <c r="AL893" s="5">
        <f>COUNTIF(B893:AI893,VERİ!$V$2)</f>
        <v>0</v>
      </c>
      <c r="AM893" s="6">
        <f>IF(A893="","",VERİ!E893)</f>
      </c>
      <c r="AN893" s="7">
        <f t="shared" si="53"/>
      </c>
      <c r="AO893" s="8">
        <f t="shared" si="54"/>
      </c>
      <c r="AP893" s="8">
        <f t="shared" si="55"/>
      </c>
      <c r="AQ893" s="8">
        <f t="shared" si="56"/>
      </c>
    </row>
    <row r="894" spans="1:43" ht="18" customHeight="1">
      <c r="A894" s="4"/>
      <c r="B894" s="4"/>
      <c r="C894" s="4"/>
      <c r="D894" s="4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5">
        <f>COUNTIF(B894:AI894,VERİ!$AA$2)</f>
        <v>0</v>
      </c>
      <c r="AK894" s="5">
        <f>COUNTIF(B894:AI894,VERİ!$AF$2)</f>
        <v>0</v>
      </c>
      <c r="AL894" s="5">
        <f>COUNTIF(B894:AI894,VERİ!$V$2)</f>
        <v>0</v>
      </c>
      <c r="AM894" s="6">
        <f>IF(A894="","",VERİ!E894)</f>
      </c>
      <c r="AN894" s="7">
        <f t="shared" si="53"/>
      </c>
      <c r="AO894" s="8">
        <f t="shared" si="54"/>
      </c>
      <c r="AP894" s="8">
        <f t="shared" si="55"/>
      </c>
      <c r="AQ894" s="8">
        <f t="shared" si="56"/>
      </c>
    </row>
    <row r="895" spans="1:43" ht="18" customHeight="1">
      <c r="A895" s="4"/>
      <c r="B895" s="4"/>
      <c r="C895" s="4"/>
      <c r="D895" s="4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5">
        <f>COUNTIF(B895:AI895,VERİ!$AA$2)</f>
        <v>0</v>
      </c>
      <c r="AK895" s="5">
        <f>COUNTIF(B895:AI895,VERİ!$AF$2)</f>
        <v>0</v>
      </c>
      <c r="AL895" s="5">
        <f>COUNTIF(B895:AI895,VERİ!$V$2)</f>
        <v>0</v>
      </c>
      <c r="AM895" s="6">
        <f>IF(A895="","",VERİ!E895)</f>
      </c>
      <c r="AN895" s="7">
        <f t="shared" si="53"/>
      </c>
      <c r="AO895" s="8">
        <f t="shared" si="54"/>
      </c>
      <c r="AP895" s="8">
        <f t="shared" si="55"/>
      </c>
      <c r="AQ895" s="8">
        <f t="shared" si="56"/>
      </c>
    </row>
    <row r="896" spans="1:43" ht="18" customHeight="1">
      <c r="A896" s="4"/>
      <c r="B896" s="4"/>
      <c r="C896" s="4"/>
      <c r="D896" s="4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5">
        <f>COUNTIF(B896:AI896,VERİ!$AA$2)</f>
        <v>0</v>
      </c>
      <c r="AK896" s="5">
        <f>COUNTIF(B896:AI896,VERİ!$AF$2)</f>
        <v>0</v>
      </c>
      <c r="AL896" s="5">
        <f>COUNTIF(B896:AI896,VERİ!$V$2)</f>
        <v>0</v>
      </c>
      <c r="AM896" s="6">
        <f>IF(A896="","",VERİ!E896)</f>
      </c>
      <c r="AN896" s="7">
        <f t="shared" si="53"/>
      </c>
      <c r="AO896" s="8">
        <f t="shared" si="54"/>
      </c>
      <c r="AP896" s="8">
        <f t="shared" si="55"/>
      </c>
      <c r="AQ896" s="8">
        <f t="shared" si="56"/>
      </c>
    </row>
    <row r="897" spans="1:43" ht="18" customHeight="1">
      <c r="A897" s="4"/>
      <c r="B897" s="4"/>
      <c r="C897" s="4"/>
      <c r="D897" s="4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5">
        <f>COUNTIF(B897:AI897,VERİ!$AA$2)</f>
        <v>0</v>
      </c>
      <c r="AK897" s="5">
        <f>COUNTIF(B897:AI897,VERİ!$AF$2)</f>
        <v>0</v>
      </c>
      <c r="AL897" s="5">
        <f>COUNTIF(B897:AI897,VERİ!$V$2)</f>
        <v>0</v>
      </c>
      <c r="AM897" s="6">
        <f>IF(A897="","",VERİ!E897)</f>
      </c>
      <c r="AN897" s="7">
        <f t="shared" si="53"/>
      </c>
      <c r="AO897" s="8">
        <f t="shared" si="54"/>
      </c>
      <c r="AP897" s="8">
        <f t="shared" si="55"/>
      </c>
      <c r="AQ897" s="8">
        <f t="shared" si="56"/>
      </c>
    </row>
    <row r="898" spans="1:43" ht="18" customHeight="1">
      <c r="A898" s="4"/>
      <c r="B898" s="4"/>
      <c r="C898" s="4"/>
      <c r="D898" s="4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5">
        <f>COUNTIF(B898:AI898,VERİ!$AA$2)</f>
        <v>0</v>
      </c>
      <c r="AK898" s="5">
        <f>COUNTIF(B898:AI898,VERİ!$AF$2)</f>
        <v>0</v>
      </c>
      <c r="AL898" s="5">
        <f>COUNTIF(B898:AI898,VERİ!$V$2)</f>
        <v>0</v>
      </c>
      <c r="AM898" s="6">
        <f>IF(A898="","",VERİ!E898)</f>
      </c>
      <c r="AN898" s="7">
        <f t="shared" si="53"/>
      </c>
      <c r="AO898" s="8">
        <f t="shared" si="54"/>
      </c>
      <c r="AP898" s="8">
        <f t="shared" si="55"/>
      </c>
      <c r="AQ898" s="8">
        <f t="shared" si="56"/>
      </c>
    </row>
    <row r="899" spans="1:43" ht="18" customHeight="1">
      <c r="A899" s="4"/>
      <c r="B899" s="4"/>
      <c r="C899" s="4"/>
      <c r="D899" s="4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5">
        <f>COUNTIF(B899:AI899,VERİ!$AA$2)</f>
        <v>0</v>
      </c>
      <c r="AK899" s="5">
        <f>COUNTIF(B899:AI899,VERİ!$AF$2)</f>
        <v>0</v>
      </c>
      <c r="AL899" s="5">
        <f>COUNTIF(B899:AI899,VERİ!$V$2)</f>
        <v>0</v>
      </c>
      <c r="AM899" s="6">
        <f>IF(A899="","",VERİ!E899)</f>
      </c>
      <c r="AN899" s="7">
        <f t="shared" si="53"/>
      </c>
      <c r="AO899" s="8">
        <f t="shared" si="54"/>
      </c>
      <c r="AP899" s="8">
        <f t="shared" si="55"/>
      </c>
      <c r="AQ899" s="8">
        <f t="shared" si="56"/>
      </c>
    </row>
    <row r="900" spans="1:43" ht="18" customHeight="1">
      <c r="A900" s="4"/>
      <c r="B900" s="4"/>
      <c r="C900" s="4"/>
      <c r="D900" s="4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5">
        <f>COUNTIF(B900:AI900,VERİ!$AA$2)</f>
        <v>0</v>
      </c>
      <c r="AK900" s="5">
        <f>COUNTIF(B900:AI900,VERİ!$AF$2)</f>
        <v>0</v>
      </c>
      <c r="AL900" s="5">
        <f>COUNTIF(B900:AI900,VERİ!$V$2)</f>
        <v>0</v>
      </c>
      <c r="AM900" s="6">
        <f>IF(A900="","",VERİ!E900)</f>
      </c>
      <c r="AN900" s="7">
        <f t="shared" si="53"/>
      </c>
      <c r="AO900" s="8">
        <f t="shared" si="54"/>
      </c>
      <c r="AP900" s="8">
        <f t="shared" si="55"/>
      </c>
      <c r="AQ900" s="8">
        <f t="shared" si="56"/>
      </c>
    </row>
    <row r="901" spans="1:43" ht="18" customHeight="1">
      <c r="A901" s="4"/>
      <c r="B901" s="4"/>
      <c r="C901" s="4"/>
      <c r="D901" s="4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5">
        <f>COUNTIF(B901:AI901,VERİ!$AA$2)</f>
        <v>0</v>
      </c>
      <c r="AK901" s="5">
        <f>COUNTIF(B901:AI901,VERİ!$AF$2)</f>
        <v>0</v>
      </c>
      <c r="AL901" s="5">
        <f>COUNTIF(B901:AI901,VERİ!$V$2)</f>
        <v>0</v>
      </c>
      <c r="AM901" s="6">
        <f>IF(A901="","",VERİ!E901)</f>
      </c>
      <c r="AN901" s="7">
        <f t="shared" si="53"/>
      </c>
      <c r="AO901" s="8">
        <f t="shared" si="54"/>
      </c>
      <c r="AP901" s="8">
        <f t="shared" si="55"/>
      </c>
      <c r="AQ901" s="8">
        <f t="shared" si="56"/>
      </c>
    </row>
    <row r="902" spans="1:43" ht="18" customHeight="1">
      <c r="A902" s="4"/>
      <c r="B902" s="4"/>
      <c r="C902" s="4"/>
      <c r="D902" s="4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5">
        <f>COUNTIF(B902:AI902,VERİ!$AA$2)</f>
        <v>0</v>
      </c>
      <c r="AK902" s="5">
        <f>COUNTIF(B902:AI902,VERİ!$AF$2)</f>
        <v>0</v>
      </c>
      <c r="AL902" s="5">
        <f>COUNTIF(B902:AI902,VERİ!$V$2)</f>
        <v>0</v>
      </c>
      <c r="AM902" s="6">
        <f>IF(A902="","",VERİ!E902)</f>
      </c>
      <c r="AN902" s="7">
        <f aca="true" t="shared" si="57" ref="AN902:AN965">IF(A902="","",ROUND(AL902*AM902/1,2))</f>
      </c>
      <c r="AO902" s="8">
        <f aca="true" t="shared" si="58" ref="AO902:AO965">IF(A902="","",ROUND(AN902*0.6/100,2))</f>
      </c>
      <c r="AP902" s="8">
        <f aca="true" t="shared" si="59" ref="AP902:AP965">IF(A902="","",AO902)</f>
      </c>
      <c r="AQ902" s="8">
        <f aca="true" t="shared" si="60" ref="AQ902:AQ965">IF(A902="","",ROUND(AN902-AP902,2))</f>
      </c>
    </row>
    <row r="903" spans="1:43" ht="18" customHeight="1">
      <c r="A903" s="4"/>
      <c r="B903" s="4"/>
      <c r="C903" s="4"/>
      <c r="D903" s="4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5">
        <f>COUNTIF(B903:AI903,VERİ!$AA$2)</f>
        <v>0</v>
      </c>
      <c r="AK903" s="5">
        <f>COUNTIF(B903:AI903,VERİ!$AF$2)</f>
        <v>0</v>
      </c>
      <c r="AL903" s="5">
        <f>COUNTIF(B903:AI903,VERİ!$V$2)</f>
        <v>0</v>
      </c>
      <c r="AM903" s="6">
        <f>IF(A903="","",VERİ!E903)</f>
      </c>
      <c r="AN903" s="7">
        <f t="shared" si="57"/>
      </c>
      <c r="AO903" s="8">
        <f t="shared" si="58"/>
      </c>
      <c r="AP903" s="8">
        <f t="shared" si="59"/>
      </c>
      <c r="AQ903" s="8">
        <f t="shared" si="60"/>
      </c>
    </row>
    <row r="904" spans="1:43" ht="18" customHeight="1">
      <c r="A904" s="4"/>
      <c r="B904" s="4"/>
      <c r="C904" s="4"/>
      <c r="D904" s="4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5">
        <f>COUNTIF(B904:AI904,VERİ!$AA$2)</f>
        <v>0</v>
      </c>
      <c r="AK904" s="5">
        <f>COUNTIF(B904:AI904,VERİ!$AF$2)</f>
        <v>0</v>
      </c>
      <c r="AL904" s="5">
        <f>COUNTIF(B904:AI904,VERİ!$V$2)</f>
        <v>0</v>
      </c>
      <c r="AM904" s="6">
        <f>IF(A904="","",VERİ!E904)</f>
      </c>
      <c r="AN904" s="7">
        <f t="shared" si="57"/>
      </c>
      <c r="AO904" s="8">
        <f t="shared" si="58"/>
      </c>
      <c r="AP904" s="8">
        <f t="shared" si="59"/>
      </c>
      <c r="AQ904" s="8">
        <f t="shared" si="60"/>
      </c>
    </row>
    <row r="905" spans="1:43" ht="18" customHeight="1">
      <c r="A905" s="4"/>
      <c r="B905" s="4"/>
      <c r="C905" s="4"/>
      <c r="D905" s="4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5">
        <f>COUNTIF(B905:AI905,VERİ!$AA$2)</f>
        <v>0</v>
      </c>
      <c r="AK905" s="5">
        <f>COUNTIF(B905:AI905,VERİ!$AF$2)</f>
        <v>0</v>
      </c>
      <c r="AL905" s="5">
        <f>COUNTIF(B905:AI905,VERİ!$V$2)</f>
        <v>0</v>
      </c>
      <c r="AM905" s="6">
        <f>IF(A905="","",VERİ!E905)</f>
      </c>
      <c r="AN905" s="7">
        <f t="shared" si="57"/>
      </c>
      <c r="AO905" s="8">
        <f t="shared" si="58"/>
      </c>
      <c r="AP905" s="8">
        <f t="shared" si="59"/>
      </c>
      <c r="AQ905" s="8">
        <f t="shared" si="60"/>
      </c>
    </row>
    <row r="906" spans="1:43" ht="18" customHeight="1">
      <c r="A906" s="4"/>
      <c r="B906" s="4"/>
      <c r="C906" s="4"/>
      <c r="D906" s="4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5">
        <f>COUNTIF(B906:AI906,VERİ!$AA$2)</f>
        <v>0</v>
      </c>
      <c r="AK906" s="5">
        <f>COUNTIF(B906:AI906,VERİ!$AF$2)</f>
        <v>0</v>
      </c>
      <c r="AL906" s="5">
        <f>COUNTIF(B906:AI906,VERİ!$V$2)</f>
        <v>0</v>
      </c>
      <c r="AM906" s="6">
        <f>IF(A906="","",VERİ!E906)</f>
      </c>
      <c r="AN906" s="7">
        <f t="shared" si="57"/>
      </c>
      <c r="AO906" s="8">
        <f t="shared" si="58"/>
      </c>
      <c r="AP906" s="8">
        <f t="shared" si="59"/>
      </c>
      <c r="AQ906" s="8">
        <f t="shared" si="60"/>
      </c>
    </row>
    <row r="907" spans="1:43" ht="18" customHeight="1">
      <c r="A907" s="4"/>
      <c r="B907" s="4"/>
      <c r="C907" s="4"/>
      <c r="D907" s="4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5">
        <f>COUNTIF(B907:AI907,VERİ!$AA$2)</f>
        <v>0</v>
      </c>
      <c r="AK907" s="5">
        <f>COUNTIF(B907:AI907,VERİ!$AF$2)</f>
        <v>0</v>
      </c>
      <c r="AL907" s="5">
        <f>COUNTIF(B907:AI907,VERİ!$V$2)</f>
        <v>0</v>
      </c>
      <c r="AM907" s="6">
        <f>IF(A907="","",VERİ!E907)</f>
      </c>
      <c r="AN907" s="7">
        <f t="shared" si="57"/>
      </c>
      <c r="AO907" s="8">
        <f t="shared" si="58"/>
      </c>
      <c r="AP907" s="8">
        <f t="shared" si="59"/>
      </c>
      <c r="AQ907" s="8">
        <f t="shared" si="60"/>
      </c>
    </row>
    <row r="908" spans="1:43" ht="18" customHeight="1">
      <c r="A908" s="4"/>
      <c r="B908" s="4"/>
      <c r="C908" s="4"/>
      <c r="D908" s="4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5">
        <f>COUNTIF(B908:AI908,VERİ!$AA$2)</f>
        <v>0</v>
      </c>
      <c r="AK908" s="5">
        <f>COUNTIF(B908:AI908,VERİ!$AF$2)</f>
        <v>0</v>
      </c>
      <c r="AL908" s="5">
        <f>COUNTIF(B908:AI908,VERİ!$V$2)</f>
        <v>0</v>
      </c>
      <c r="AM908" s="6">
        <f>IF(A908="","",VERİ!E908)</f>
      </c>
      <c r="AN908" s="7">
        <f t="shared" si="57"/>
      </c>
      <c r="AO908" s="8">
        <f t="shared" si="58"/>
      </c>
      <c r="AP908" s="8">
        <f t="shared" si="59"/>
      </c>
      <c r="AQ908" s="8">
        <f t="shared" si="60"/>
      </c>
    </row>
    <row r="909" spans="1:43" ht="18" customHeight="1">
      <c r="A909" s="4"/>
      <c r="B909" s="4"/>
      <c r="C909" s="4"/>
      <c r="D909" s="4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5">
        <f>COUNTIF(B909:AI909,VERİ!$AA$2)</f>
        <v>0</v>
      </c>
      <c r="AK909" s="5">
        <f>COUNTIF(B909:AI909,VERİ!$AF$2)</f>
        <v>0</v>
      </c>
      <c r="AL909" s="5">
        <f>COUNTIF(B909:AI909,VERİ!$V$2)</f>
        <v>0</v>
      </c>
      <c r="AM909" s="6">
        <f>IF(A909="","",VERİ!E909)</f>
      </c>
      <c r="AN909" s="7">
        <f t="shared" si="57"/>
      </c>
      <c r="AO909" s="8">
        <f t="shared" si="58"/>
      </c>
      <c r="AP909" s="8">
        <f t="shared" si="59"/>
      </c>
      <c r="AQ909" s="8">
        <f t="shared" si="60"/>
      </c>
    </row>
    <row r="910" spans="1:43" ht="18" customHeight="1">
      <c r="A910" s="4"/>
      <c r="B910" s="4"/>
      <c r="C910" s="4"/>
      <c r="D910" s="4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5">
        <f>COUNTIF(B910:AI910,VERİ!$AA$2)</f>
        <v>0</v>
      </c>
      <c r="AK910" s="5">
        <f>COUNTIF(B910:AI910,VERİ!$AF$2)</f>
        <v>0</v>
      </c>
      <c r="AL910" s="5">
        <f>COUNTIF(B910:AI910,VERİ!$V$2)</f>
        <v>0</v>
      </c>
      <c r="AM910" s="6">
        <f>IF(A910="","",VERİ!E910)</f>
      </c>
      <c r="AN910" s="7">
        <f t="shared" si="57"/>
      </c>
      <c r="AO910" s="8">
        <f t="shared" si="58"/>
      </c>
      <c r="AP910" s="8">
        <f t="shared" si="59"/>
      </c>
      <c r="AQ910" s="8">
        <f t="shared" si="60"/>
      </c>
    </row>
    <row r="911" spans="1:43" ht="18" customHeight="1">
      <c r="A911" s="4"/>
      <c r="B911" s="4"/>
      <c r="C911" s="4"/>
      <c r="D911" s="4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5">
        <f>COUNTIF(B911:AI911,VERİ!$AA$2)</f>
        <v>0</v>
      </c>
      <c r="AK911" s="5">
        <f>COUNTIF(B911:AI911,VERİ!$AF$2)</f>
        <v>0</v>
      </c>
      <c r="AL911" s="5">
        <f>COUNTIF(B911:AI911,VERİ!$V$2)</f>
        <v>0</v>
      </c>
      <c r="AM911" s="6">
        <f>IF(A911="","",VERİ!E911)</f>
      </c>
      <c r="AN911" s="7">
        <f t="shared" si="57"/>
      </c>
      <c r="AO911" s="8">
        <f t="shared" si="58"/>
      </c>
      <c r="AP911" s="8">
        <f t="shared" si="59"/>
      </c>
      <c r="AQ911" s="8">
        <f t="shared" si="60"/>
      </c>
    </row>
    <row r="912" spans="1:43" ht="18" customHeight="1">
      <c r="A912" s="4"/>
      <c r="B912" s="4"/>
      <c r="C912" s="4"/>
      <c r="D912" s="4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5">
        <f>COUNTIF(B912:AI912,VERİ!$AA$2)</f>
        <v>0</v>
      </c>
      <c r="AK912" s="5">
        <f>COUNTIF(B912:AI912,VERİ!$AF$2)</f>
        <v>0</v>
      </c>
      <c r="AL912" s="5">
        <f>COUNTIF(B912:AI912,VERİ!$V$2)</f>
        <v>0</v>
      </c>
      <c r="AM912" s="6">
        <f>IF(A912="","",VERİ!E912)</f>
      </c>
      <c r="AN912" s="7">
        <f t="shared" si="57"/>
      </c>
      <c r="AO912" s="8">
        <f t="shared" si="58"/>
      </c>
      <c r="AP912" s="8">
        <f t="shared" si="59"/>
      </c>
      <c r="AQ912" s="8">
        <f t="shared" si="60"/>
      </c>
    </row>
    <row r="913" spans="1:43" ht="18" customHeight="1">
      <c r="A913" s="4"/>
      <c r="B913" s="4"/>
      <c r="C913" s="4"/>
      <c r="D913" s="4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5">
        <f>COUNTIF(B913:AI913,VERİ!$AA$2)</f>
        <v>0</v>
      </c>
      <c r="AK913" s="5">
        <f>COUNTIF(B913:AI913,VERİ!$AF$2)</f>
        <v>0</v>
      </c>
      <c r="AL913" s="5">
        <f>COUNTIF(B913:AI913,VERİ!$V$2)</f>
        <v>0</v>
      </c>
      <c r="AM913" s="6">
        <f>IF(A913="","",VERİ!E913)</f>
      </c>
      <c r="AN913" s="7">
        <f t="shared" si="57"/>
      </c>
      <c r="AO913" s="8">
        <f t="shared" si="58"/>
      </c>
      <c r="AP913" s="8">
        <f t="shared" si="59"/>
      </c>
      <c r="AQ913" s="8">
        <f t="shared" si="60"/>
      </c>
    </row>
    <row r="914" spans="1:43" ht="18" customHeight="1">
      <c r="A914" s="4"/>
      <c r="B914" s="4"/>
      <c r="C914" s="4"/>
      <c r="D914" s="4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5">
        <f>COUNTIF(B914:AI914,VERİ!$AA$2)</f>
        <v>0</v>
      </c>
      <c r="AK914" s="5">
        <f>COUNTIF(B914:AI914,VERİ!$AF$2)</f>
        <v>0</v>
      </c>
      <c r="AL914" s="5">
        <f>COUNTIF(B914:AI914,VERİ!$V$2)</f>
        <v>0</v>
      </c>
      <c r="AM914" s="6">
        <f>IF(A914="","",VERİ!E914)</f>
      </c>
      <c r="AN914" s="7">
        <f t="shared" si="57"/>
      </c>
      <c r="AO914" s="8">
        <f t="shared" si="58"/>
      </c>
      <c r="AP914" s="8">
        <f t="shared" si="59"/>
      </c>
      <c r="AQ914" s="8">
        <f t="shared" si="60"/>
      </c>
    </row>
    <row r="915" spans="1:43" ht="18" customHeight="1">
      <c r="A915" s="4"/>
      <c r="B915" s="4"/>
      <c r="C915" s="4"/>
      <c r="D915" s="4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5">
        <f>COUNTIF(B915:AI915,VERİ!$AA$2)</f>
        <v>0</v>
      </c>
      <c r="AK915" s="5">
        <f>COUNTIF(B915:AI915,VERİ!$AF$2)</f>
        <v>0</v>
      </c>
      <c r="AL915" s="5">
        <f>COUNTIF(B915:AI915,VERİ!$V$2)</f>
        <v>0</v>
      </c>
      <c r="AM915" s="6">
        <f>IF(A915="","",VERİ!E915)</f>
      </c>
      <c r="AN915" s="7">
        <f t="shared" si="57"/>
      </c>
      <c r="AO915" s="8">
        <f t="shared" si="58"/>
      </c>
      <c r="AP915" s="8">
        <f t="shared" si="59"/>
      </c>
      <c r="AQ915" s="8">
        <f t="shared" si="60"/>
      </c>
    </row>
    <row r="916" spans="1:43" ht="18" customHeight="1">
      <c r="A916" s="4"/>
      <c r="B916" s="4"/>
      <c r="C916" s="4"/>
      <c r="D916" s="4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5">
        <f>COUNTIF(B916:AI916,VERİ!$AA$2)</f>
        <v>0</v>
      </c>
      <c r="AK916" s="5">
        <f>COUNTIF(B916:AI916,VERİ!$AF$2)</f>
        <v>0</v>
      </c>
      <c r="AL916" s="5">
        <f>COUNTIF(B916:AI916,VERİ!$V$2)</f>
        <v>0</v>
      </c>
      <c r="AM916" s="6">
        <f>IF(A916="","",VERİ!E916)</f>
      </c>
      <c r="AN916" s="7">
        <f t="shared" si="57"/>
      </c>
      <c r="AO916" s="8">
        <f t="shared" si="58"/>
      </c>
      <c r="AP916" s="8">
        <f t="shared" si="59"/>
      </c>
      <c r="AQ916" s="8">
        <f t="shared" si="60"/>
      </c>
    </row>
    <row r="917" spans="1:43" ht="18" customHeight="1">
      <c r="A917" s="4"/>
      <c r="B917" s="4"/>
      <c r="C917" s="4"/>
      <c r="D917" s="4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5">
        <f>COUNTIF(B917:AI917,VERİ!$AA$2)</f>
        <v>0</v>
      </c>
      <c r="AK917" s="5">
        <f>COUNTIF(B917:AI917,VERİ!$AF$2)</f>
        <v>0</v>
      </c>
      <c r="AL917" s="5">
        <f>COUNTIF(B917:AI917,VERİ!$V$2)</f>
        <v>0</v>
      </c>
      <c r="AM917" s="6">
        <f>IF(A917="","",VERİ!E917)</f>
      </c>
      <c r="AN917" s="7">
        <f t="shared" si="57"/>
      </c>
      <c r="AO917" s="8">
        <f t="shared" si="58"/>
      </c>
      <c r="AP917" s="8">
        <f t="shared" si="59"/>
      </c>
      <c r="AQ917" s="8">
        <f t="shared" si="60"/>
      </c>
    </row>
    <row r="918" spans="1:43" ht="18" customHeight="1">
      <c r="A918" s="4"/>
      <c r="B918" s="4"/>
      <c r="C918" s="4"/>
      <c r="D918" s="4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5">
        <f>COUNTIF(B918:AI918,VERİ!$AA$2)</f>
        <v>0</v>
      </c>
      <c r="AK918" s="5">
        <f>COUNTIF(B918:AI918,VERİ!$AF$2)</f>
        <v>0</v>
      </c>
      <c r="AL918" s="5">
        <f>COUNTIF(B918:AI918,VERİ!$V$2)</f>
        <v>0</v>
      </c>
      <c r="AM918" s="6">
        <f>IF(A918="","",VERİ!E918)</f>
      </c>
      <c r="AN918" s="7">
        <f t="shared" si="57"/>
      </c>
      <c r="AO918" s="8">
        <f t="shared" si="58"/>
      </c>
      <c r="AP918" s="8">
        <f t="shared" si="59"/>
      </c>
      <c r="AQ918" s="8">
        <f t="shared" si="60"/>
      </c>
    </row>
    <row r="919" spans="1:43" ht="18" customHeight="1">
      <c r="A919" s="4"/>
      <c r="B919" s="4"/>
      <c r="C919" s="4"/>
      <c r="D919" s="4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5">
        <f>COUNTIF(B919:AI919,VERİ!$AA$2)</f>
        <v>0</v>
      </c>
      <c r="AK919" s="5">
        <f>COUNTIF(B919:AI919,VERİ!$AF$2)</f>
        <v>0</v>
      </c>
      <c r="AL919" s="5">
        <f>COUNTIF(B919:AI919,VERİ!$V$2)</f>
        <v>0</v>
      </c>
      <c r="AM919" s="6">
        <f>IF(A919="","",VERİ!E919)</f>
      </c>
      <c r="AN919" s="7">
        <f t="shared" si="57"/>
      </c>
      <c r="AO919" s="8">
        <f t="shared" si="58"/>
      </c>
      <c r="AP919" s="8">
        <f t="shared" si="59"/>
      </c>
      <c r="AQ919" s="8">
        <f t="shared" si="60"/>
      </c>
    </row>
    <row r="920" spans="1:43" ht="18" customHeight="1">
      <c r="A920" s="4"/>
      <c r="B920" s="4"/>
      <c r="C920" s="4"/>
      <c r="D920" s="4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5">
        <f>COUNTIF(B920:AI920,VERİ!$AA$2)</f>
        <v>0</v>
      </c>
      <c r="AK920" s="5">
        <f>COUNTIF(B920:AI920,VERİ!$AF$2)</f>
        <v>0</v>
      </c>
      <c r="AL920" s="5">
        <f>COUNTIF(B920:AI920,VERİ!$V$2)</f>
        <v>0</v>
      </c>
      <c r="AM920" s="6">
        <f>IF(A920="","",VERİ!E920)</f>
      </c>
      <c r="AN920" s="7">
        <f t="shared" si="57"/>
      </c>
      <c r="AO920" s="8">
        <f t="shared" si="58"/>
      </c>
      <c r="AP920" s="8">
        <f t="shared" si="59"/>
      </c>
      <c r="AQ920" s="8">
        <f t="shared" si="60"/>
      </c>
    </row>
    <row r="921" spans="1:43" ht="18" customHeight="1">
      <c r="A921" s="4"/>
      <c r="B921" s="4"/>
      <c r="C921" s="4"/>
      <c r="D921" s="4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5">
        <f>COUNTIF(B921:AI921,VERİ!$AA$2)</f>
        <v>0</v>
      </c>
      <c r="AK921" s="5">
        <f>COUNTIF(B921:AI921,VERİ!$AF$2)</f>
        <v>0</v>
      </c>
      <c r="AL921" s="5">
        <f>COUNTIF(B921:AI921,VERİ!$V$2)</f>
        <v>0</v>
      </c>
      <c r="AM921" s="6">
        <f>IF(A921="","",VERİ!E921)</f>
      </c>
      <c r="AN921" s="7">
        <f t="shared" si="57"/>
      </c>
      <c r="AO921" s="8">
        <f t="shared" si="58"/>
      </c>
      <c r="AP921" s="8">
        <f t="shared" si="59"/>
      </c>
      <c r="AQ921" s="8">
        <f t="shared" si="60"/>
      </c>
    </row>
    <row r="922" spans="1:43" ht="18" customHeight="1">
      <c r="A922" s="4"/>
      <c r="B922" s="4"/>
      <c r="C922" s="4"/>
      <c r="D922" s="4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5">
        <f>COUNTIF(B922:AI922,VERİ!$AA$2)</f>
        <v>0</v>
      </c>
      <c r="AK922" s="5">
        <f>COUNTIF(B922:AI922,VERİ!$AF$2)</f>
        <v>0</v>
      </c>
      <c r="AL922" s="5">
        <f>COUNTIF(B922:AI922,VERİ!$V$2)</f>
        <v>0</v>
      </c>
      <c r="AM922" s="6">
        <f>IF(A922="","",VERİ!E922)</f>
      </c>
      <c r="AN922" s="7">
        <f t="shared" si="57"/>
      </c>
      <c r="AO922" s="8">
        <f t="shared" si="58"/>
      </c>
      <c r="AP922" s="8">
        <f t="shared" si="59"/>
      </c>
      <c r="AQ922" s="8">
        <f t="shared" si="60"/>
      </c>
    </row>
    <row r="923" spans="1:43" ht="18" customHeight="1">
      <c r="A923" s="4"/>
      <c r="B923" s="4"/>
      <c r="C923" s="4"/>
      <c r="D923" s="4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5">
        <f>COUNTIF(B923:AI923,VERİ!$AA$2)</f>
        <v>0</v>
      </c>
      <c r="AK923" s="5">
        <f>COUNTIF(B923:AI923,VERİ!$AF$2)</f>
        <v>0</v>
      </c>
      <c r="AL923" s="5">
        <f>COUNTIF(B923:AI923,VERİ!$V$2)</f>
        <v>0</v>
      </c>
      <c r="AM923" s="6">
        <f>IF(A923="","",VERİ!E923)</f>
      </c>
      <c r="AN923" s="7">
        <f t="shared" si="57"/>
      </c>
      <c r="AO923" s="8">
        <f t="shared" si="58"/>
      </c>
      <c r="AP923" s="8">
        <f t="shared" si="59"/>
      </c>
      <c r="AQ923" s="8">
        <f t="shared" si="60"/>
      </c>
    </row>
    <row r="924" spans="1:43" ht="18" customHeight="1">
      <c r="A924" s="4"/>
      <c r="B924" s="4"/>
      <c r="C924" s="4"/>
      <c r="D924" s="4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5">
        <f>COUNTIF(B924:AI924,VERİ!$AA$2)</f>
        <v>0</v>
      </c>
      <c r="AK924" s="5">
        <f>COUNTIF(B924:AI924,VERİ!$AF$2)</f>
        <v>0</v>
      </c>
      <c r="AL924" s="5">
        <f>COUNTIF(B924:AI924,VERİ!$V$2)</f>
        <v>0</v>
      </c>
      <c r="AM924" s="6">
        <f>IF(A924="","",VERİ!E924)</f>
      </c>
      <c r="AN924" s="7">
        <f t="shared" si="57"/>
      </c>
      <c r="AO924" s="8">
        <f t="shared" si="58"/>
      </c>
      <c r="AP924" s="8">
        <f t="shared" si="59"/>
      </c>
      <c r="AQ924" s="8">
        <f t="shared" si="60"/>
      </c>
    </row>
    <row r="925" spans="1:43" ht="18" customHeight="1">
      <c r="A925" s="4"/>
      <c r="B925" s="4"/>
      <c r="C925" s="4"/>
      <c r="D925" s="4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5">
        <f>COUNTIF(B925:AI925,VERİ!$AA$2)</f>
        <v>0</v>
      </c>
      <c r="AK925" s="5">
        <f>COUNTIF(B925:AI925,VERİ!$AF$2)</f>
        <v>0</v>
      </c>
      <c r="AL925" s="5">
        <f>COUNTIF(B925:AI925,VERİ!$V$2)</f>
        <v>0</v>
      </c>
      <c r="AM925" s="6">
        <f>IF(A925="","",VERİ!E925)</f>
      </c>
      <c r="AN925" s="7">
        <f t="shared" si="57"/>
      </c>
      <c r="AO925" s="8">
        <f t="shared" si="58"/>
      </c>
      <c r="AP925" s="8">
        <f t="shared" si="59"/>
      </c>
      <c r="AQ925" s="8">
        <f t="shared" si="60"/>
      </c>
    </row>
    <row r="926" spans="1:43" ht="18" customHeight="1">
      <c r="A926" s="4"/>
      <c r="B926" s="4"/>
      <c r="C926" s="4"/>
      <c r="D926" s="4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5">
        <f>COUNTIF(B926:AI926,VERİ!$AA$2)</f>
        <v>0</v>
      </c>
      <c r="AK926" s="5">
        <f>COUNTIF(B926:AI926,VERİ!$AF$2)</f>
        <v>0</v>
      </c>
      <c r="AL926" s="5">
        <f>COUNTIF(B926:AI926,VERİ!$V$2)</f>
        <v>0</v>
      </c>
      <c r="AM926" s="6">
        <f>IF(A926="","",VERİ!E926)</f>
      </c>
      <c r="AN926" s="7">
        <f t="shared" si="57"/>
      </c>
      <c r="AO926" s="8">
        <f t="shared" si="58"/>
      </c>
      <c r="AP926" s="8">
        <f t="shared" si="59"/>
      </c>
      <c r="AQ926" s="8">
        <f t="shared" si="60"/>
      </c>
    </row>
    <row r="927" spans="1:43" ht="18" customHeight="1">
      <c r="A927" s="4"/>
      <c r="B927" s="4"/>
      <c r="C927" s="4"/>
      <c r="D927" s="4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5">
        <f>COUNTIF(B927:AI927,VERİ!$AA$2)</f>
        <v>0</v>
      </c>
      <c r="AK927" s="5">
        <f>COUNTIF(B927:AI927,VERİ!$AF$2)</f>
        <v>0</v>
      </c>
      <c r="AL927" s="5">
        <f>COUNTIF(B927:AI927,VERİ!$V$2)</f>
        <v>0</v>
      </c>
      <c r="AM927" s="6">
        <f>IF(A927="","",VERİ!E927)</f>
      </c>
      <c r="AN927" s="7">
        <f t="shared" si="57"/>
      </c>
      <c r="AO927" s="8">
        <f t="shared" si="58"/>
      </c>
      <c r="AP927" s="8">
        <f t="shared" si="59"/>
      </c>
      <c r="AQ927" s="8">
        <f t="shared" si="60"/>
      </c>
    </row>
    <row r="928" spans="1:43" ht="18" customHeight="1">
      <c r="A928" s="4"/>
      <c r="B928" s="4"/>
      <c r="C928" s="4"/>
      <c r="D928" s="4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5">
        <f>COUNTIF(B928:AI928,VERİ!$AA$2)</f>
        <v>0</v>
      </c>
      <c r="AK928" s="5">
        <f>COUNTIF(B928:AI928,VERİ!$AF$2)</f>
        <v>0</v>
      </c>
      <c r="AL928" s="5">
        <f>COUNTIF(B928:AI928,VERİ!$V$2)</f>
        <v>0</v>
      </c>
      <c r="AM928" s="6">
        <f>IF(A928="","",VERİ!E928)</f>
      </c>
      <c r="AN928" s="7">
        <f t="shared" si="57"/>
      </c>
      <c r="AO928" s="8">
        <f t="shared" si="58"/>
      </c>
      <c r="AP928" s="8">
        <f t="shared" si="59"/>
      </c>
      <c r="AQ928" s="8">
        <f t="shared" si="60"/>
      </c>
    </row>
    <row r="929" spans="1:43" ht="18" customHeight="1">
      <c r="A929" s="4"/>
      <c r="B929" s="4"/>
      <c r="C929" s="4"/>
      <c r="D929" s="4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5">
        <f>COUNTIF(B929:AI929,VERİ!$AA$2)</f>
        <v>0</v>
      </c>
      <c r="AK929" s="5">
        <f>COUNTIF(B929:AI929,VERİ!$AF$2)</f>
        <v>0</v>
      </c>
      <c r="AL929" s="5">
        <f>COUNTIF(B929:AI929,VERİ!$V$2)</f>
        <v>0</v>
      </c>
      <c r="AM929" s="6">
        <f>IF(A929="","",VERİ!E929)</f>
      </c>
      <c r="AN929" s="7">
        <f t="shared" si="57"/>
      </c>
      <c r="AO929" s="8">
        <f t="shared" si="58"/>
      </c>
      <c r="AP929" s="8">
        <f t="shared" si="59"/>
      </c>
      <c r="AQ929" s="8">
        <f t="shared" si="60"/>
      </c>
    </row>
    <row r="930" spans="1:43" ht="18" customHeight="1">
      <c r="A930" s="4"/>
      <c r="B930" s="4"/>
      <c r="C930" s="4"/>
      <c r="D930" s="4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5">
        <f>COUNTIF(B930:AI930,VERİ!$AA$2)</f>
        <v>0</v>
      </c>
      <c r="AK930" s="5">
        <f>COUNTIF(B930:AI930,VERİ!$AF$2)</f>
        <v>0</v>
      </c>
      <c r="AL930" s="5">
        <f>COUNTIF(B930:AI930,VERİ!$V$2)</f>
        <v>0</v>
      </c>
      <c r="AM930" s="6">
        <f>IF(A930="","",VERİ!E930)</f>
      </c>
      <c r="AN930" s="7">
        <f t="shared" si="57"/>
      </c>
      <c r="AO930" s="8">
        <f t="shared" si="58"/>
      </c>
      <c r="AP930" s="8">
        <f t="shared" si="59"/>
      </c>
      <c r="AQ930" s="8">
        <f t="shared" si="60"/>
      </c>
    </row>
    <row r="931" spans="1:43" ht="18" customHeight="1">
      <c r="A931" s="4"/>
      <c r="B931" s="4"/>
      <c r="C931" s="4"/>
      <c r="D931" s="4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5">
        <f>COUNTIF(B931:AI931,VERİ!$AA$2)</f>
        <v>0</v>
      </c>
      <c r="AK931" s="5">
        <f>COUNTIF(B931:AI931,VERİ!$AF$2)</f>
        <v>0</v>
      </c>
      <c r="AL931" s="5">
        <f>COUNTIF(B931:AI931,VERİ!$V$2)</f>
        <v>0</v>
      </c>
      <c r="AM931" s="6">
        <f>IF(A931="","",VERİ!E931)</f>
      </c>
      <c r="AN931" s="7">
        <f t="shared" si="57"/>
      </c>
      <c r="AO931" s="8">
        <f t="shared" si="58"/>
      </c>
      <c r="AP931" s="8">
        <f t="shared" si="59"/>
      </c>
      <c r="AQ931" s="8">
        <f t="shared" si="60"/>
      </c>
    </row>
    <row r="932" spans="1:43" ht="18" customHeight="1">
      <c r="A932" s="4"/>
      <c r="B932" s="4"/>
      <c r="C932" s="4"/>
      <c r="D932" s="4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5">
        <f>COUNTIF(B932:AI932,VERİ!$AA$2)</f>
        <v>0</v>
      </c>
      <c r="AK932" s="5">
        <f>COUNTIF(B932:AI932,VERİ!$AF$2)</f>
        <v>0</v>
      </c>
      <c r="AL932" s="5">
        <f>COUNTIF(B932:AI932,VERİ!$V$2)</f>
        <v>0</v>
      </c>
      <c r="AM932" s="6">
        <f>IF(A932="","",VERİ!E932)</f>
      </c>
      <c r="AN932" s="7">
        <f t="shared" si="57"/>
      </c>
      <c r="AO932" s="8">
        <f t="shared" si="58"/>
      </c>
      <c r="AP932" s="8">
        <f t="shared" si="59"/>
      </c>
      <c r="AQ932" s="8">
        <f t="shared" si="60"/>
      </c>
    </row>
    <row r="933" spans="1:43" ht="18" customHeight="1">
      <c r="A933" s="4"/>
      <c r="B933" s="4"/>
      <c r="C933" s="4"/>
      <c r="D933" s="4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5">
        <f>COUNTIF(B933:AI933,VERİ!$AA$2)</f>
        <v>0</v>
      </c>
      <c r="AK933" s="5">
        <f>COUNTIF(B933:AI933,VERİ!$AF$2)</f>
        <v>0</v>
      </c>
      <c r="AL933" s="5">
        <f>COUNTIF(B933:AI933,VERİ!$V$2)</f>
        <v>0</v>
      </c>
      <c r="AM933" s="6">
        <f>IF(A933="","",VERİ!E933)</f>
      </c>
      <c r="AN933" s="7">
        <f t="shared" si="57"/>
      </c>
      <c r="AO933" s="8">
        <f t="shared" si="58"/>
      </c>
      <c r="AP933" s="8">
        <f t="shared" si="59"/>
      </c>
      <c r="AQ933" s="8">
        <f t="shared" si="60"/>
      </c>
    </row>
    <row r="934" spans="1:43" ht="18" customHeight="1">
      <c r="A934" s="4"/>
      <c r="B934" s="4"/>
      <c r="C934" s="4"/>
      <c r="D934" s="4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5">
        <f>COUNTIF(B934:AI934,VERİ!$AA$2)</f>
        <v>0</v>
      </c>
      <c r="AK934" s="5">
        <f>COUNTIF(B934:AI934,VERİ!$AF$2)</f>
        <v>0</v>
      </c>
      <c r="AL934" s="5">
        <f>COUNTIF(B934:AI934,VERİ!$V$2)</f>
        <v>0</v>
      </c>
      <c r="AM934" s="6">
        <f>IF(A934="","",VERİ!E934)</f>
      </c>
      <c r="AN934" s="7">
        <f t="shared" si="57"/>
      </c>
      <c r="AO934" s="8">
        <f t="shared" si="58"/>
      </c>
      <c r="AP934" s="8">
        <f t="shared" si="59"/>
      </c>
      <c r="AQ934" s="8">
        <f t="shared" si="60"/>
      </c>
    </row>
    <row r="935" spans="1:43" ht="18" customHeight="1">
      <c r="A935" s="4"/>
      <c r="B935" s="4"/>
      <c r="C935" s="4"/>
      <c r="D935" s="4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5">
        <f>COUNTIF(B935:AI935,VERİ!$AA$2)</f>
        <v>0</v>
      </c>
      <c r="AK935" s="5">
        <f>COUNTIF(B935:AI935,VERİ!$AF$2)</f>
        <v>0</v>
      </c>
      <c r="AL935" s="5">
        <f>COUNTIF(B935:AI935,VERİ!$V$2)</f>
        <v>0</v>
      </c>
      <c r="AM935" s="6">
        <f>IF(A935="","",VERİ!E935)</f>
      </c>
      <c r="AN935" s="7">
        <f t="shared" si="57"/>
      </c>
      <c r="AO935" s="8">
        <f t="shared" si="58"/>
      </c>
      <c r="AP935" s="8">
        <f t="shared" si="59"/>
      </c>
      <c r="AQ935" s="8">
        <f t="shared" si="60"/>
      </c>
    </row>
    <row r="936" spans="1:43" ht="18" customHeight="1">
      <c r="A936" s="4"/>
      <c r="B936" s="4"/>
      <c r="C936" s="4"/>
      <c r="D936" s="4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5">
        <f>COUNTIF(B936:AI936,VERİ!$AA$2)</f>
        <v>0</v>
      </c>
      <c r="AK936" s="5">
        <f>COUNTIF(B936:AI936,VERİ!$AF$2)</f>
        <v>0</v>
      </c>
      <c r="AL936" s="5">
        <f>COUNTIF(B936:AI936,VERİ!$V$2)</f>
        <v>0</v>
      </c>
      <c r="AM936" s="6">
        <f>IF(A936="","",VERİ!E936)</f>
      </c>
      <c r="AN936" s="7">
        <f t="shared" si="57"/>
      </c>
      <c r="AO936" s="8">
        <f t="shared" si="58"/>
      </c>
      <c r="AP936" s="8">
        <f t="shared" si="59"/>
      </c>
      <c r="AQ936" s="8">
        <f t="shared" si="60"/>
      </c>
    </row>
    <row r="937" spans="1:43" ht="18" customHeight="1">
      <c r="A937" s="4"/>
      <c r="B937" s="4"/>
      <c r="C937" s="4"/>
      <c r="D937" s="4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5">
        <f>COUNTIF(B937:AI937,VERİ!$AA$2)</f>
        <v>0</v>
      </c>
      <c r="AK937" s="5">
        <f>COUNTIF(B937:AI937,VERİ!$AF$2)</f>
        <v>0</v>
      </c>
      <c r="AL937" s="5">
        <f>COUNTIF(B937:AI937,VERİ!$V$2)</f>
        <v>0</v>
      </c>
      <c r="AM937" s="6">
        <f>IF(A937="","",VERİ!E937)</f>
      </c>
      <c r="AN937" s="7">
        <f t="shared" si="57"/>
      </c>
      <c r="AO937" s="8">
        <f t="shared" si="58"/>
      </c>
      <c r="AP937" s="8">
        <f t="shared" si="59"/>
      </c>
      <c r="AQ937" s="8">
        <f t="shared" si="60"/>
      </c>
    </row>
    <row r="938" spans="1:43" ht="18" customHeight="1">
      <c r="A938" s="4"/>
      <c r="B938" s="4"/>
      <c r="C938" s="4"/>
      <c r="D938" s="4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5">
        <f>COUNTIF(B938:AI938,VERİ!$AA$2)</f>
        <v>0</v>
      </c>
      <c r="AK938" s="5">
        <f>COUNTIF(B938:AI938,VERİ!$AF$2)</f>
        <v>0</v>
      </c>
      <c r="AL938" s="5">
        <f>COUNTIF(B938:AI938,VERİ!$V$2)</f>
        <v>0</v>
      </c>
      <c r="AM938" s="6">
        <f>IF(A938="","",VERİ!E938)</f>
      </c>
      <c r="AN938" s="7">
        <f t="shared" si="57"/>
      </c>
      <c r="AO938" s="8">
        <f t="shared" si="58"/>
      </c>
      <c r="AP938" s="8">
        <f t="shared" si="59"/>
      </c>
      <c r="AQ938" s="8">
        <f t="shared" si="60"/>
      </c>
    </row>
    <row r="939" spans="1:43" ht="18" customHeight="1">
      <c r="A939" s="4"/>
      <c r="B939" s="4"/>
      <c r="C939" s="4"/>
      <c r="D939" s="4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5">
        <f>COUNTIF(B939:AI939,VERİ!$AA$2)</f>
        <v>0</v>
      </c>
      <c r="AK939" s="5">
        <f>COUNTIF(B939:AI939,VERİ!$AF$2)</f>
        <v>0</v>
      </c>
      <c r="AL939" s="5">
        <f>COUNTIF(B939:AI939,VERİ!$V$2)</f>
        <v>0</v>
      </c>
      <c r="AM939" s="6">
        <f>IF(A939="","",VERİ!E939)</f>
      </c>
      <c r="AN939" s="7">
        <f t="shared" si="57"/>
      </c>
      <c r="AO939" s="8">
        <f t="shared" si="58"/>
      </c>
      <c r="AP939" s="8">
        <f t="shared" si="59"/>
      </c>
      <c r="AQ939" s="8">
        <f t="shared" si="60"/>
      </c>
    </row>
    <row r="940" spans="1:43" ht="18" customHeight="1">
      <c r="A940" s="4"/>
      <c r="B940" s="4"/>
      <c r="C940" s="4"/>
      <c r="D940" s="4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5">
        <f>COUNTIF(B940:AI940,VERİ!$AA$2)</f>
        <v>0</v>
      </c>
      <c r="AK940" s="5">
        <f>COUNTIF(B940:AI940,VERİ!$AF$2)</f>
        <v>0</v>
      </c>
      <c r="AL940" s="5">
        <f>COUNTIF(B940:AI940,VERİ!$V$2)</f>
        <v>0</v>
      </c>
      <c r="AM940" s="6">
        <f>IF(A940="","",VERİ!E940)</f>
      </c>
      <c r="AN940" s="7">
        <f t="shared" si="57"/>
      </c>
      <c r="AO940" s="8">
        <f t="shared" si="58"/>
      </c>
      <c r="AP940" s="8">
        <f t="shared" si="59"/>
      </c>
      <c r="AQ940" s="8">
        <f t="shared" si="60"/>
      </c>
    </row>
    <row r="941" spans="1:43" ht="18" customHeight="1">
      <c r="A941" s="4"/>
      <c r="B941" s="4"/>
      <c r="C941" s="4"/>
      <c r="D941" s="4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5">
        <f>COUNTIF(B941:AI941,VERİ!$AA$2)</f>
        <v>0</v>
      </c>
      <c r="AK941" s="5">
        <f>COUNTIF(B941:AI941,VERİ!$AF$2)</f>
        <v>0</v>
      </c>
      <c r="AL941" s="5">
        <f>COUNTIF(B941:AI941,VERİ!$V$2)</f>
        <v>0</v>
      </c>
      <c r="AM941" s="6">
        <f>IF(A941="","",VERİ!E941)</f>
      </c>
      <c r="AN941" s="7">
        <f t="shared" si="57"/>
      </c>
      <c r="AO941" s="8">
        <f t="shared" si="58"/>
      </c>
      <c r="AP941" s="8">
        <f t="shared" si="59"/>
      </c>
      <c r="AQ941" s="8">
        <f t="shared" si="60"/>
      </c>
    </row>
    <row r="942" spans="1:43" ht="18" customHeight="1">
      <c r="A942" s="4"/>
      <c r="B942" s="4"/>
      <c r="C942" s="4"/>
      <c r="D942" s="4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5">
        <f>COUNTIF(B942:AI942,VERİ!$AA$2)</f>
        <v>0</v>
      </c>
      <c r="AK942" s="5">
        <f>COUNTIF(B942:AI942,VERİ!$AF$2)</f>
        <v>0</v>
      </c>
      <c r="AL942" s="5">
        <f>COUNTIF(B942:AI942,VERİ!$V$2)</f>
        <v>0</v>
      </c>
      <c r="AM942" s="6">
        <f>IF(A942="","",VERİ!E942)</f>
      </c>
      <c r="AN942" s="7">
        <f t="shared" si="57"/>
      </c>
      <c r="AO942" s="8">
        <f t="shared" si="58"/>
      </c>
      <c r="AP942" s="8">
        <f t="shared" si="59"/>
      </c>
      <c r="AQ942" s="8">
        <f t="shared" si="60"/>
      </c>
    </row>
    <row r="943" spans="1:43" ht="18" customHeight="1">
      <c r="A943" s="4"/>
      <c r="B943" s="4"/>
      <c r="C943" s="4"/>
      <c r="D943" s="4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5">
        <f>COUNTIF(B943:AI943,VERİ!$AA$2)</f>
        <v>0</v>
      </c>
      <c r="AK943" s="5">
        <f>COUNTIF(B943:AI943,VERİ!$AF$2)</f>
        <v>0</v>
      </c>
      <c r="AL943" s="5">
        <f>COUNTIF(B943:AI943,VERİ!$V$2)</f>
        <v>0</v>
      </c>
      <c r="AM943" s="6">
        <f>IF(A943="","",VERİ!E943)</f>
      </c>
      <c r="AN943" s="7">
        <f t="shared" si="57"/>
      </c>
      <c r="AO943" s="8">
        <f t="shared" si="58"/>
      </c>
      <c r="AP943" s="8">
        <f t="shared" si="59"/>
      </c>
      <c r="AQ943" s="8">
        <f t="shared" si="60"/>
      </c>
    </row>
    <row r="944" spans="1:43" ht="18" customHeight="1">
      <c r="A944" s="4"/>
      <c r="B944" s="4"/>
      <c r="C944" s="4"/>
      <c r="D944" s="4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5">
        <f>COUNTIF(B944:AI944,VERİ!$AA$2)</f>
        <v>0</v>
      </c>
      <c r="AK944" s="5">
        <f>COUNTIF(B944:AI944,VERİ!$AF$2)</f>
        <v>0</v>
      </c>
      <c r="AL944" s="5">
        <f>COUNTIF(B944:AI944,VERİ!$V$2)</f>
        <v>0</v>
      </c>
      <c r="AM944" s="6">
        <f>IF(A944="","",VERİ!E944)</f>
      </c>
      <c r="AN944" s="7">
        <f t="shared" si="57"/>
      </c>
      <c r="AO944" s="8">
        <f t="shared" si="58"/>
      </c>
      <c r="AP944" s="8">
        <f t="shared" si="59"/>
      </c>
      <c r="AQ944" s="8">
        <f t="shared" si="60"/>
      </c>
    </row>
    <row r="945" spans="1:43" ht="18" customHeight="1">
      <c r="A945" s="4"/>
      <c r="B945" s="4"/>
      <c r="C945" s="4"/>
      <c r="D945" s="4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5">
        <f>COUNTIF(B945:AI945,VERİ!$AA$2)</f>
        <v>0</v>
      </c>
      <c r="AK945" s="5">
        <f>COUNTIF(B945:AI945,VERİ!$AF$2)</f>
        <v>0</v>
      </c>
      <c r="AL945" s="5">
        <f>COUNTIF(B945:AI945,VERİ!$V$2)</f>
        <v>0</v>
      </c>
      <c r="AM945" s="6">
        <f>IF(A945="","",VERİ!E945)</f>
      </c>
      <c r="AN945" s="7">
        <f t="shared" si="57"/>
      </c>
      <c r="AO945" s="8">
        <f t="shared" si="58"/>
      </c>
      <c r="AP945" s="8">
        <f t="shared" si="59"/>
      </c>
      <c r="AQ945" s="8">
        <f t="shared" si="60"/>
      </c>
    </row>
    <row r="946" spans="1:43" ht="18" customHeight="1">
      <c r="A946" s="4"/>
      <c r="B946" s="4"/>
      <c r="C946" s="4"/>
      <c r="D946" s="4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5">
        <f>COUNTIF(B946:AI946,VERİ!$AA$2)</f>
        <v>0</v>
      </c>
      <c r="AK946" s="5">
        <f>COUNTIF(B946:AI946,VERİ!$AF$2)</f>
        <v>0</v>
      </c>
      <c r="AL946" s="5">
        <f>COUNTIF(B946:AI946,VERİ!$V$2)</f>
        <v>0</v>
      </c>
      <c r="AM946" s="6">
        <f>IF(A946="","",VERİ!E946)</f>
      </c>
      <c r="AN946" s="7">
        <f t="shared" si="57"/>
      </c>
      <c r="AO946" s="8">
        <f t="shared" si="58"/>
      </c>
      <c r="AP946" s="8">
        <f t="shared" si="59"/>
      </c>
      <c r="AQ946" s="8">
        <f t="shared" si="60"/>
      </c>
    </row>
    <row r="947" spans="1:43" ht="18" customHeight="1">
      <c r="A947" s="4"/>
      <c r="B947" s="4"/>
      <c r="C947" s="4"/>
      <c r="D947" s="4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5">
        <f>COUNTIF(B947:AI947,VERİ!$AA$2)</f>
        <v>0</v>
      </c>
      <c r="AK947" s="5">
        <f>COUNTIF(B947:AI947,VERİ!$AF$2)</f>
        <v>0</v>
      </c>
      <c r="AL947" s="5">
        <f>COUNTIF(B947:AI947,VERİ!$V$2)</f>
        <v>0</v>
      </c>
      <c r="AM947" s="6">
        <f>IF(A947="","",VERİ!E947)</f>
      </c>
      <c r="AN947" s="7">
        <f t="shared" si="57"/>
      </c>
      <c r="AO947" s="8">
        <f t="shared" si="58"/>
      </c>
      <c r="AP947" s="8">
        <f t="shared" si="59"/>
      </c>
      <c r="AQ947" s="8">
        <f t="shared" si="60"/>
      </c>
    </row>
    <row r="948" spans="1:43" ht="18" customHeight="1">
      <c r="A948" s="4"/>
      <c r="B948" s="4"/>
      <c r="C948" s="4"/>
      <c r="D948" s="4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5">
        <f>COUNTIF(B948:AI948,VERİ!$AA$2)</f>
        <v>0</v>
      </c>
      <c r="AK948" s="5">
        <f>COUNTIF(B948:AI948,VERİ!$AF$2)</f>
        <v>0</v>
      </c>
      <c r="AL948" s="5">
        <f>COUNTIF(B948:AI948,VERİ!$V$2)</f>
        <v>0</v>
      </c>
      <c r="AM948" s="6">
        <f>IF(A948="","",VERİ!E948)</f>
      </c>
      <c r="AN948" s="7">
        <f t="shared" si="57"/>
      </c>
      <c r="AO948" s="8">
        <f t="shared" si="58"/>
      </c>
      <c r="AP948" s="8">
        <f t="shared" si="59"/>
      </c>
      <c r="AQ948" s="8">
        <f t="shared" si="60"/>
      </c>
    </row>
    <row r="949" spans="1:43" ht="18" customHeight="1">
      <c r="A949" s="4"/>
      <c r="B949" s="4"/>
      <c r="C949" s="4"/>
      <c r="D949" s="4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5">
        <f>COUNTIF(B949:AI949,VERİ!$AA$2)</f>
        <v>0</v>
      </c>
      <c r="AK949" s="5">
        <f>COUNTIF(B949:AI949,VERİ!$AF$2)</f>
        <v>0</v>
      </c>
      <c r="AL949" s="5">
        <f>COUNTIF(B949:AI949,VERİ!$V$2)</f>
        <v>0</v>
      </c>
      <c r="AM949" s="6">
        <f>IF(A949="","",VERİ!E949)</f>
      </c>
      <c r="AN949" s="7">
        <f t="shared" si="57"/>
      </c>
      <c r="AO949" s="8">
        <f t="shared" si="58"/>
      </c>
      <c r="AP949" s="8">
        <f t="shared" si="59"/>
      </c>
      <c r="AQ949" s="8">
        <f t="shared" si="60"/>
      </c>
    </row>
    <row r="950" spans="1:43" ht="18" customHeight="1">
      <c r="A950" s="4"/>
      <c r="B950" s="4"/>
      <c r="C950" s="4"/>
      <c r="D950" s="4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5">
        <f>COUNTIF(B950:AI950,VERİ!$AA$2)</f>
        <v>0</v>
      </c>
      <c r="AK950" s="5">
        <f>COUNTIF(B950:AI950,VERİ!$AF$2)</f>
        <v>0</v>
      </c>
      <c r="AL950" s="5">
        <f>COUNTIF(B950:AI950,VERİ!$V$2)</f>
        <v>0</v>
      </c>
      <c r="AM950" s="6">
        <f>IF(A950="","",VERİ!E950)</f>
      </c>
      <c r="AN950" s="7">
        <f t="shared" si="57"/>
      </c>
      <c r="AO950" s="8">
        <f t="shared" si="58"/>
      </c>
      <c r="AP950" s="8">
        <f t="shared" si="59"/>
      </c>
      <c r="AQ950" s="8">
        <f t="shared" si="60"/>
      </c>
    </row>
    <row r="951" spans="1:43" ht="18" customHeight="1">
      <c r="A951" s="4"/>
      <c r="B951" s="4"/>
      <c r="C951" s="4"/>
      <c r="D951" s="4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5">
        <f>COUNTIF(B951:AI951,VERİ!$AA$2)</f>
        <v>0</v>
      </c>
      <c r="AK951" s="5">
        <f>COUNTIF(B951:AI951,VERİ!$AF$2)</f>
        <v>0</v>
      </c>
      <c r="AL951" s="5">
        <f>COUNTIF(B951:AI951,VERİ!$V$2)</f>
        <v>0</v>
      </c>
      <c r="AM951" s="6">
        <f>IF(A951="","",VERİ!E951)</f>
      </c>
      <c r="AN951" s="7">
        <f t="shared" si="57"/>
      </c>
      <c r="AO951" s="8">
        <f t="shared" si="58"/>
      </c>
      <c r="AP951" s="8">
        <f t="shared" si="59"/>
      </c>
      <c r="AQ951" s="8">
        <f t="shared" si="60"/>
      </c>
    </row>
    <row r="952" spans="1:43" ht="18" customHeight="1">
      <c r="A952" s="4"/>
      <c r="B952" s="4"/>
      <c r="C952" s="4"/>
      <c r="D952" s="4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5">
        <f>COUNTIF(B952:AI952,VERİ!$AA$2)</f>
        <v>0</v>
      </c>
      <c r="AK952" s="5">
        <f>COUNTIF(B952:AI952,VERİ!$AF$2)</f>
        <v>0</v>
      </c>
      <c r="AL952" s="5">
        <f>COUNTIF(B952:AI952,VERİ!$V$2)</f>
        <v>0</v>
      </c>
      <c r="AM952" s="6">
        <f>IF(A952="","",VERİ!E952)</f>
      </c>
      <c r="AN952" s="7">
        <f t="shared" si="57"/>
      </c>
      <c r="AO952" s="8">
        <f t="shared" si="58"/>
      </c>
      <c r="AP952" s="8">
        <f t="shared" si="59"/>
      </c>
      <c r="AQ952" s="8">
        <f t="shared" si="60"/>
      </c>
    </row>
    <row r="953" spans="1:43" ht="18" customHeight="1">
      <c r="A953" s="4"/>
      <c r="B953" s="4"/>
      <c r="C953" s="4"/>
      <c r="D953" s="4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5">
        <f>COUNTIF(B953:AI953,VERİ!$AA$2)</f>
        <v>0</v>
      </c>
      <c r="AK953" s="5">
        <f>COUNTIF(B953:AI953,VERİ!$AF$2)</f>
        <v>0</v>
      </c>
      <c r="AL953" s="5">
        <f>COUNTIF(B953:AI953,VERİ!$V$2)</f>
        <v>0</v>
      </c>
      <c r="AM953" s="6">
        <f>IF(A953="","",VERİ!E953)</f>
      </c>
      <c r="AN953" s="7">
        <f t="shared" si="57"/>
      </c>
      <c r="AO953" s="8">
        <f t="shared" si="58"/>
      </c>
      <c r="AP953" s="8">
        <f t="shared" si="59"/>
      </c>
      <c r="AQ953" s="8">
        <f t="shared" si="60"/>
      </c>
    </row>
    <row r="954" spans="1:43" ht="18" customHeight="1">
      <c r="A954" s="4"/>
      <c r="B954" s="4"/>
      <c r="C954" s="4"/>
      <c r="D954" s="4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5">
        <f>COUNTIF(B954:AI954,VERİ!$AA$2)</f>
        <v>0</v>
      </c>
      <c r="AK954" s="5">
        <f>COUNTIF(B954:AI954,VERİ!$AF$2)</f>
        <v>0</v>
      </c>
      <c r="AL954" s="5">
        <f>COUNTIF(B954:AI954,VERİ!$V$2)</f>
        <v>0</v>
      </c>
      <c r="AM954" s="6">
        <f>IF(A954="","",VERİ!E954)</f>
      </c>
      <c r="AN954" s="7">
        <f t="shared" si="57"/>
      </c>
      <c r="AO954" s="8">
        <f t="shared" si="58"/>
      </c>
      <c r="AP954" s="8">
        <f t="shared" si="59"/>
      </c>
      <c r="AQ954" s="8">
        <f t="shared" si="60"/>
      </c>
    </row>
    <row r="955" spans="1:43" ht="18" customHeight="1">
      <c r="A955" s="4"/>
      <c r="B955" s="4"/>
      <c r="C955" s="4"/>
      <c r="D955" s="4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5">
        <f>COUNTIF(B955:AI955,VERİ!$AA$2)</f>
        <v>0</v>
      </c>
      <c r="AK955" s="5">
        <f>COUNTIF(B955:AI955,VERİ!$AF$2)</f>
        <v>0</v>
      </c>
      <c r="AL955" s="5">
        <f>COUNTIF(B955:AI955,VERİ!$V$2)</f>
        <v>0</v>
      </c>
      <c r="AM955" s="6">
        <f>IF(A955="","",VERİ!E955)</f>
      </c>
      <c r="AN955" s="7">
        <f t="shared" si="57"/>
      </c>
      <c r="AO955" s="8">
        <f t="shared" si="58"/>
      </c>
      <c r="AP955" s="8">
        <f t="shared" si="59"/>
      </c>
      <c r="AQ955" s="8">
        <f t="shared" si="60"/>
      </c>
    </row>
    <row r="956" spans="1:43" ht="18" customHeight="1">
      <c r="A956" s="4"/>
      <c r="B956" s="4"/>
      <c r="C956" s="4"/>
      <c r="D956" s="4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5">
        <f>COUNTIF(B956:AI956,VERİ!$AA$2)</f>
        <v>0</v>
      </c>
      <c r="AK956" s="5">
        <f>COUNTIF(B956:AI956,VERİ!$AF$2)</f>
        <v>0</v>
      </c>
      <c r="AL956" s="5">
        <f>COUNTIF(B956:AI956,VERİ!$V$2)</f>
        <v>0</v>
      </c>
      <c r="AM956" s="6">
        <f>IF(A956="","",VERİ!E956)</f>
      </c>
      <c r="AN956" s="7">
        <f t="shared" si="57"/>
      </c>
      <c r="AO956" s="8">
        <f t="shared" si="58"/>
      </c>
      <c r="AP956" s="8">
        <f t="shared" si="59"/>
      </c>
      <c r="AQ956" s="8">
        <f t="shared" si="60"/>
      </c>
    </row>
    <row r="957" spans="1:43" ht="18" customHeight="1">
      <c r="A957" s="4"/>
      <c r="B957" s="4"/>
      <c r="C957" s="4"/>
      <c r="D957" s="4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5">
        <f>COUNTIF(B957:AI957,VERİ!$AA$2)</f>
        <v>0</v>
      </c>
      <c r="AK957" s="5">
        <f>COUNTIF(B957:AI957,VERİ!$AF$2)</f>
        <v>0</v>
      </c>
      <c r="AL957" s="5">
        <f>COUNTIF(B957:AI957,VERİ!$V$2)</f>
        <v>0</v>
      </c>
      <c r="AM957" s="6">
        <f>IF(A957="","",VERİ!E957)</f>
      </c>
      <c r="AN957" s="7">
        <f t="shared" si="57"/>
      </c>
      <c r="AO957" s="8">
        <f t="shared" si="58"/>
      </c>
      <c r="AP957" s="8">
        <f t="shared" si="59"/>
      </c>
      <c r="AQ957" s="8">
        <f t="shared" si="60"/>
      </c>
    </row>
    <row r="958" spans="1:43" ht="18" customHeight="1">
      <c r="A958" s="4"/>
      <c r="B958" s="4"/>
      <c r="C958" s="4"/>
      <c r="D958" s="4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5">
        <f>COUNTIF(B958:AI958,VERİ!$AA$2)</f>
        <v>0</v>
      </c>
      <c r="AK958" s="5">
        <f>COUNTIF(B958:AI958,VERİ!$AF$2)</f>
        <v>0</v>
      </c>
      <c r="AL958" s="5">
        <f>COUNTIF(B958:AI958,VERİ!$V$2)</f>
        <v>0</v>
      </c>
      <c r="AM958" s="6">
        <f>IF(A958="","",VERİ!E958)</f>
      </c>
      <c r="AN958" s="7">
        <f t="shared" si="57"/>
      </c>
      <c r="AO958" s="8">
        <f t="shared" si="58"/>
      </c>
      <c r="AP958" s="8">
        <f t="shared" si="59"/>
      </c>
      <c r="AQ958" s="8">
        <f t="shared" si="60"/>
      </c>
    </row>
    <row r="959" spans="1:43" ht="18" customHeight="1">
      <c r="A959" s="4"/>
      <c r="B959" s="4"/>
      <c r="C959" s="4"/>
      <c r="D959" s="4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5">
        <f>COUNTIF(B959:AI959,VERİ!$AA$2)</f>
        <v>0</v>
      </c>
      <c r="AK959" s="5">
        <f>COUNTIF(B959:AI959,VERİ!$AF$2)</f>
        <v>0</v>
      </c>
      <c r="AL959" s="5">
        <f>COUNTIF(B959:AI959,VERİ!$V$2)</f>
        <v>0</v>
      </c>
      <c r="AM959" s="6">
        <f>IF(A959="","",VERİ!E959)</f>
      </c>
      <c r="AN959" s="7">
        <f t="shared" si="57"/>
      </c>
      <c r="AO959" s="8">
        <f t="shared" si="58"/>
      </c>
      <c r="AP959" s="8">
        <f t="shared" si="59"/>
      </c>
      <c r="AQ959" s="8">
        <f t="shared" si="60"/>
      </c>
    </row>
    <row r="960" spans="1:43" ht="18" customHeight="1">
      <c r="A960" s="4"/>
      <c r="B960" s="4"/>
      <c r="C960" s="4"/>
      <c r="D960" s="4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5">
        <f>COUNTIF(B960:AI960,VERİ!$AA$2)</f>
        <v>0</v>
      </c>
      <c r="AK960" s="5">
        <f>COUNTIF(B960:AI960,VERİ!$AF$2)</f>
        <v>0</v>
      </c>
      <c r="AL960" s="5">
        <f>COUNTIF(B960:AI960,VERİ!$V$2)</f>
        <v>0</v>
      </c>
      <c r="AM960" s="6">
        <f>IF(A960="","",VERİ!E960)</f>
      </c>
      <c r="AN960" s="7">
        <f t="shared" si="57"/>
      </c>
      <c r="AO960" s="8">
        <f t="shared" si="58"/>
      </c>
      <c r="AP960" s="8">
        <f t="shared" si="59"/>
      </c>
      <c r="AQ960" s="8">
        <f t="shared" si="60"/>
      </c>
    </row>
    <row r="961" spans="1:43" ht="18" customHeight="1">
      <c r="A961" s="4"/>
      <c r="B961" s="4"/>
      <c r="C961" s="4"/>
      <c r="D961" s="4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5">
        <f>COUNTIF(B961:AI961,VERİ!$AA$2)</f>
        <v>0</v>
      </c>
      <c r="AK961" s="5">
        <f>COUNTIF(B961:AI961,VERİ!$AF$2)</f>
        <v>0</v>
      </c>
      <c r="AL961" s="5">
        <f>COUNTIF(B961:AI961,VERİ!$V$2)</f>
        <v>0</v>
      </c>
      <c r="AM961" s="6">
        <f>IF(A961="","",VERİ!E961)</f>
      </c>
      <c r="AN961" s="7">
        <f t="shared" si="57"/>
      </c>
      <c r="AO961" s="8">
        <f t="shared" si="58"/>
      </c>
      <c r="AP961" s="8">
        <f t="shared" si="59"/>
      </c>
      <c r="AQ961" s="8">
        <f t="shared" si="60"/>
      </c>
    </row>
    <row r="962" spans="1:43" ht="18" customHeight="1">
      <c r="A962" s="4"/>
      <c r="B962" s="4"/>
      <c r="C962" s="4"/>
      <c r="D962" s="4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5">
        <f>COUNTIF(B962:AI962,VERİ!$AA$2)</f>
        <v>0</v>
      </c>
      <c r="AK962" s="5">
        <f>COUNTIF(B962:AI962,VERİ!$AF$2)</f>
        <v>0</v>
      </c>
      <c r="AL962" s="5">
        <f>COUNTIF(B962:AI962,VERİ!$V$2)</f>
        <v>0</v>
      </c>
      <c r="AM962" s="6">
        <f>IF(A962="","",VERİ!E962)</f>
      </c>
      <c r="AN962" s="7">
        <f t="shared" si="57"/>
      </c>
      <c r="AO962" s="8">
        <f t="shared" si="58"/>
      </c>
      <c r="AP962" s="8">
        <f t="shared" si="59"/>
      </c>
      <c r="AQ962" s="8">
        <f t="shared" si="60"/>
      </c>
    </row>
    <row r="963" spans="1:43" ht="18" customHeight="1">
      <c r="A963" s="4"/>
      <c r="B963" s="4"/>
      <c r="C963" s="4"/>
      <c r="D963" s="4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5">
        <f>COUNTIF(B963:AI963,VERİ!$AA$2)</f>
        <v>0</v>
      </c>
      <c r="AK963" s="5">
        <f>COUNTIF(B963:AI963,VERİ!$AF$2)</f>
        <v>0</v>
      </c>
      <c r="AL963" s="5">
        <f>COUNTIF(B963:AI963,VERİ!$V$2)</f>
        <v>0</v>
      </c>
      <c r="AM963" s="6">
        <f>IF(A963="","",VERİ!E963)</f>
      </c>
      <c r="AN963" s="7">
        <f t="shared" si="57"/>
      </c>
      <c r="AO963" s="8">
        <f t="shared" si="58"/>
      </c>
      <c r="AP963" s="8">
        <f t="shared" si="59"/>
      </c>
      <c r="AQ963" s="8">
        <f t="shared" si="60"/>
      </c>
    </row>
    <row r="964" spans="1:43" ht="18" customHeight="1">
      <c r="A964" s="4"/>
      <c r="B964" s="4"/>
      <c r="C964" s="4"/>
      <c r="D964" s="4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5">
        <f>COUNTIF(B964:AI964,VERİ!$AA$2)</f>
        <v>0</v>
      </c>
      <c r="AK964" s="5">
        <f>COUNTIF(B964:AI964,VERİ!$AF$2)</f>
        <v>0</v>
      </c>
      <c r="AL964" s="5">
        <f>COUNTIF(B964:AI964,VERİ!$V$2)</f>
        <v>0</v>
      </c>
      <c r="AM964" s="6">
        <f>IF(A964="","",VERİ!E964)</f>
      </c>
      <c r="AN964" s="7">
        <f t="shared" si="57"/>
      </c>
      <c r="AO964" s="8">
        <f t="shared" si="58"/>
      </c>
      <c r="AP964" s="8">
        <f t="shared" si="59"/>
      </c>
      <c r="AQ964" s="8">
        <f t="shared" si="60"/>
      </c>
    </row>
    <row r="965" spans="1:43" ht="18" customHeight="1">
      <c r="A965" s="4"/>
      <c r="B965" s="4"/>
      <c r="C965" s="4"/>
      <c r="D965" s="4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5">
        <f>COUNTIF(B965:AI965,VERİ!$AA$2)</f>
        <v>0</v>
      </c>
      <c r="AK965" s="5">
        <f>COUNTIF(B965:AI965,VERİ!$AF$2)</f>
        <v>0</v>
      </c>
      <c r="AL965" s="5">
        <f>COUNTIF(B965:AI965,VERİ!$V$2)</f>
        <v>0</v>
      </c>
      <c r="AM965" s="6">
        <f>IF(A965="","",VERİ!E965)</f>
      </c>
      <c r="AN965" s="7">
        <f t="shared" si="57"/>
      </c>
      <c r="AO965" s="8">
        <f t="shared" si="58"/>
      </c>
      <c r="AP965" s="8">
        <f t="shared" si="59"/>
      </c>
      <c r="AQ965" s="8">
        <f t="shared" si="60"/>
      </c>
    </row>
    <row r="966" spans="1:43" ht="18" customHeight="1">
      <c r="A966" s="4"/>
      <c r="B966" s="4"/>
      <c r="C966" s="4"/>
      <c r="D966" s="4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5">
        <f>COUNTIF(B966:AI966,VERİ!$AA$2)</f>
        <v>0</v>
      </c>
      <c r="AK966" s="5">
        <f>COUNTIF(B966:AI966,VERİ!$AF$2)</f>
        <v>0</v>
      </c>
      <c r="AL966" s="5">
        <f>COUNTIF(B966:AI966,VERİ!$V$2)</f>
        <v>0</v>
      </c>
      <c r="AM966" s="6">
        <f>IF(A966="","",VERİ!E966)</f>
      </c>
      <c r="AN966" s="7">
        <f aca="true" t="shared" si="61" ref="AN966:AN1004">IF(A966="","",ROUND(AL966*AM966/1,2))</f>
      </c>
      <c r="AO966" s="8">
        <f aca="true" t="shared" si="62" ref="AO966:AO1004">IF(A966="","",ROUND(AN966*0.6/100,2))</f>
      </c>
      <c r="AP966" s="8">
        <f aca="true" t="shared" si="63" ref="AP966:AP1004">IF(A966="","",AO966)</f>
      </c>
      <c r="AQ966" s="8">
        <f aca="true" t="shared" si="64" ref="AQ966:AQ1004">IF(A966="","",ROUND(AN966-AP966,2))</f>
      </c>
    </row>
    <row r="967" spans="1:43" ht="18" customHeight="1">
      <c r="A967" s="4"/>
      <c r="B967" s="4"/>
      <c r="C967" s="4"/>
      <c r="D967" s="4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5">
        <f>COUNTIF(B967:AI967,VERİ!$AA$2)</f>
        <v>0</v>
      </c>
      <c r="AK967" s="5">
        <f>COUNTIF(B967:AI967,VERİ!$AF$2)</f>
        <v>0</v>
      </c>
      <c r="AL967" s="5">
        <f>COUNTIF(B967:AI967,VERİ!$V$2)</f>
        <v>0</v>
      </c>
      <c r="AM967" s="6">
        <f>IF(A967="","",VERİ!E967)</f>
      </c>
      <c r="AN967" s="7">
        <f t="shared" si="61"/>
      </c>
      <c r="AO967" s="8">
        <f t="shared" si="62"/>
      </c>
      <c r="AP967" s="8">
        <f t="shared" si="63"/>
      </c>
      <c r="AQ967" s="8">
        <f t="shared" si="64"/>
      </c>
    </row>
    <row r="968" spans="1:43" ht="18" customHeight="1">
      <c r="A968" s="4"/>
      <c r="B968" s="4"/>
      <c r="C968" s="4"/>
      <c r="D968" s="4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5">
        <f>COUNTIF(B968:AI968,VERİ!$AA$2)</f>
        <v>0</v>
      </c>
      <c r="AK968" s="5">
        <f>COUNTIF(B968:AI968,VERİ!$AF$2)</f>
        <v>0</v>
      </c>
      <c r="AL968" s="5">
        <f>COUNTIF(B968:AI968,VERİ!$V$2)</f>
        <v>0</v>
      </c>
      <c r="AM968" s="6">
        <f>IF(A968="","",VERİ!E968)</f>
      </c>
      <c r="AN968" s="7">
        <f t="shared" si="61"/>
      </c>
      <c r="AO968" s="8">
        <f t="shared" si="62"/>
      </c>
      <c r="AP968" s="8">
        <f t="shared" si="63"/>
      </c>
      <c r="AQ968" s="8">
        <f t="shared" si="64"/>
      </c>
    </row>
    <row r="969" spans="1:43" ht="18" customHeight="1">
      <c r="A969" s="4"/>
      <c r="B969" s="4"/>
      <c r="C969" s="4"/>
      <c r="D969" s="4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5">
        <f>COUNTIF(B969:AI969,VERİ!$AA$2)</f>
        <v>0</v>
      </c>
      <c r="AK969" s="5">
        <f>COUNTIF(B969:AI969,VERİ!$AF$2)</f>
        <v>0</v>
      </c>
      <c r="AL969" s="5">
        <f>COUNTIF(B969:AI969,VERİ!$V$2)</f>
        <v>0</v>
      </c>
      <c r="AM969" s="6">
        <f>IF(A969="","",VERİ!E969)</f>
      </c>
      <c r="AN969" s="7">
        <f t="shared" si="61"/>
      </c>
      <c r="AO969" s="8">
        <f t="shared" si="62"/>
      </c>
      <c r="AP969" s="8">
        <f t="shared" si="63"/>
      </c>
      <c r="AQ969" s="8">
        <f t="shared" si="64"/>
      </c>
    </row>
    <row r="970" spans="1:43" ht="18" customHeight="1">
      <c r="A970" s="4"/>
      <c r="B970" s="4"/>
      <c r="C970" s="4"/>
      <c r="D970" s="4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5">
        <f>COUNTIF(B970:AI970,VERİ!$AA$2)</f>
        <v>0</v>
      </c>
      <c r="AK970" s="5">
        <f>COUNTIF(B970:AI970,VERİ!$AF$2)</f>
        <v>0</v>
      </c>
      <c r="AL970" s="5">
        <f>COUNTIF(B970:AI970,VERİ!$V$2)</f>
        <v>0</v>
      </c>
      <c r="AM970" s="6">
        <f>IF(A970="","",VERİ!E970)</f>
      </c>
      <c r="AN970" s="7">
        <f t="shared" si="61"/>
      </c>
      <c r="AO970" s="8">
        <f t="shared" si="62"/>
      </c>
      <c r="AP970" s="8">
        <f t="shared" si="63"/>
      </c>
      <c r="AQ970" s="8">
        <f t="shared" si="64"/>
      </c>
    </row>
    <row r="971" spans="1:43" ht="18" customHeight="1">
      <c r="A971" s="4"/>
      <c r="B971" s="4"/>
      <c r="C971" s="4"/>
      <c r="D971" s="4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5">
        <f>COUNTIF(B971:AI971,VERİ!$AA$2)</f>
        <v>0</v>
      </c>
      <c r="AK971" s="5">
        <f>COUNTIF(B971:AI971,VERİ!$AF$2)</f>
        <v>0</v>
      </c>
      <c r="AL971" s="5">
        <f>COUNTIF(B971:AI971,VERİ!$V$2)</f>
        <v>0</v>
      </c>
      <c r="AM971" s="6">
        <f>IF(A971="","",VERİ!E971)</f>
      </c>
      <c r="AN971" s="7">
        <f t="shared" si="61"/>
      </c>
      <c r="AO971" s="8">
        <f t="shared" si="62"/>
      </c>
      <c r="AP971" s="8">
        <f t="shared" si="63"/>
      </c>
      <c r="AQ971" s="8">
        <f t="shared" si="64"/>
      </c>
    </row>
    <row r="972" spans="1:43" ht="18" customHeight="1">
      <c r="A972" s="4"/>
      <c r="B972" s="4"/>
      <c r="C972" s="4"/>
      <c r="D972" s="4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5">
        <f>COUNTIF(B972:AI972,VERİ!$AA$2)</f>
        <v>0</v>
      </c>
      <c r="AK972" s="5">
        <f>COUNTIF(B972:AI972,VERİ!$AF$2)</f>
        <v>0</v>
      </c>
      <c r="AL972" s="5">
        <f>COUNTIF(B972:AI972,VERİ!$V$2)</f>
        <v>0</v>
      </c>
      <c r="AM972" s="6">
        <f>IF(A972="","",VERİ!E972)</f>
      </c>
      <c r="AN972" s="7">
        <f t="shared" si="61"/>
      </c>
      <c r="AO972" s="8">
        <f t="shared" si="62"/>
      </c>
      <c r="AP972" s="8">
        <f t="shared" si="63"/>
      </c>
      <c r="AQ972" s="8">
        <f t="shared" si="64"/>
      </c>
    </row>
    <row r="973" spans="1:43" ht="18" customHeight="1">
      <c r="A973" s="4"/>
      <c r="B973" s="4"/>
      <c r="C973" s="4"/>
      <c r="D973" s="4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5">
        <f>COUNTIF(B973:AI973,VERİ!$AA$2)</f>
        <v>0</v>
      </c>
      <c r="AK973" s="5">
        <f>COUNTIF(B973:AI973,VERİ!$AF$2)</f>
        <v>0</v>
      </c>
      <c r="AL973" s="5">
        <f>COUNTIF(B973:AI973,VERİ!$V$2)</f>
        <v>0</v>
      </c>
      <c r="AM973" s="6">
        <f>IF(A973="","",VERİ!E973)</f>
      </c>
      <c r="AN973" s="7">
        <f t="shared" si="61"/>
      </c>
      <c r="AO973" s="8">
        <f t="shared" si="62"/>
      </c>
      <c r="AP973" s="8">
        <f t="shared" si="63"/>
      </c>
      <c r="AQ973" s="8">
        <f t="shared" si="64"/>
      </c>
    </row>
    <row r="974" spans="1:43" ht="18" customHeight="1">
      <c r="A974" s="4"/>
      <c r="B974" s="4"/>
      <c r="C974" s="4"/>
      <c r="D974" s="4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5">
        <f>COUNTIF(B974:AI974,VERİ!$AA$2)</f>
        <v>0</v>
      </c>
      <c r="AK974" s="5">
        <f>COUNTIF(B974:AI974,VERİ!$AF$2)</f>
        <v>0</v>
      </c>
      <c r="AL974" s="5">
        <f>COUNTIF(B974:AI974,VERİ!$V$2)</f>
        <v>0</v>
      </c>
      <c r="AM974" s="6">
        <f>IF(A974="","",VERİ!E974)</f>
      </c>
      <c r="AN974" s="7">
        <f t="shared" si="61"/>
      </c>
      <c r="AO974" s="8">
        <f t="shared" si="62"/>
      </c>
      <c r="AP974" s="8">
        <f t="shared" si="63"/>
      </c>
      <c r="AQ974" s="8">
        <f t="shared" si="64"/>
      </c>
    </row>
    <row r="975" spans="1:43" ht="18" customHeight="1">
      <c r="A975" s="4"/>
      <c r="B975" s="4"/>
      <c r="C975" s="4"/>
      <c r="D975" s="4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5">
        <f>COUNTIF(B975:AI975,VERİ!$AA$2)</f>
        <v>0</v>
      </c>
      <c r="AK975" s="5">
        <f>COUNTIF(B975:AI975,VERİ!$AF$2)</f>
        <v>0</v>
      </c>
      <c r="AL975" s="5">
        <f>COUNTIF(B975:AI975,VERİ!$V$2)</f>
        <v>0</v>
      </c>
      <c r="AM975" s="6">
        <f>IF(A975="","",VERİ!E975)</f>
      </c>
      <c r="AN975" s="7">
        <f t="shared" si="61"/>
      </c>
      <c r="AO975" s="8">
        <f t="shared" si="62"/>
      </c>
      <c r="AP975" s="8">
        <f t="shared" si="63"/>
      </c>
      <c r="AQ975" s="8">
        <f t="shared" si="64"/>
      </c>
    </row>
    <row r="976" spans="1:43" ht="18" customHeight="1">
      <c r="A976" s="4"/>
      <c r="B976" s="4"/>
      <c r="C976" s="4"/>
      <c r="D976" s="4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5">
        <f>COUNTIF(B976:AI976,VERİ!$AA$2)</f>
        <v>0</v>
      </c>
      <c r="AK976" s="5">
        <f>COUNTIF(B976:AI976,VERİ!$AF$2)</f>
        <v>0</v>
      </c>
      <c r="AL976" s="5">
        <f>COUNTIF(B976:AI976,VERİ!$V$2)</f>
        <v>0</v>
      </c>
      <c r="AM976" s="6">
        <f>IF(A976="","",VERİ!E976)</f>
      </c>
      <c r="AN976" s="7">
        <f t="shared" si="61"/>
      </c>
      <c r="AO976" s="8">
        <f t="shared" si="62"/>
      </c>
      <c r="AP976" s="8">
        <f t="shared" si="63"/>
      </c>
      <c r="AQ976" s="8">
        <f t="shared" si="64"/>
      </c>
    </row>
    <row r="977" spans="1:43" ht="18" customHeight="1">
      <c r="A977" s="4"/>
      <c r="B977" s="4"/>
      <c r="C977" s="4"/>
      <c r="D977" s="4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5">
        <f>COUNTIF(B977:AI977,VERİ!$AA$2)</f>
        <v>0</v>
      </c>
      <c r="AK977" s="5">
        <f>COUNTIF(B977:AI977,VERİ!$AF$2)</f>
        <v>0</v>
      </c>
      <c r="AL977" s="5">
        <f>COUNTIF(B977:AI977,VERİ!$V$2)</f>
        <v>0</v>
      </c>
      <c r="AM977" s="6">
        <f>IF(A977="","",VERİ!E977)</f>
      </c>
      <c r="AN977" s="7">
        <f t="shared" si="61"/>
      </c>
      <c r="AO977" s="8">
        <f t="shared" si="62"/>
      </c>
      <c r="AP977" s="8">
        <f t="shared" si="63"/>
      </c>
      <c r="AQ977" s="8">
        <f t="shared" si="64"/>
      </c>
    </row>
    <row r="978" spans="1:43" ht="18" customHeight="1">
      <c r="A978" s="4"/>
      <c r="B978" s="4"/>
      <c r="C978" s="4"/>
      <c r="D978" s="4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5">
        <f>COUNTIF(B978:AI978,VERİ!$AA$2)</f>
        <v>0</v>
      </c>
      <c r="AK978" s="5">
        <f>COUNTIF(B978:AI978,VERİ!$AF$2)</f>
        <v>0</v>
      </c>
      <c r="AL978" s="5">
        <f>COUNTIF(B978:AI978,VERİ!$V$2)</f>
        <v>0</v>
      </c>
      <c r="AM978" s="6">
        <f>IF(A978="","",VERİ!E978)</f>
      </c>
      <c r="AN978" s="7">
        <f t="shared" si="61"/>
      </c>
      <c r="AO978" s="8">
        <f t="shared" si="62"/>
      </c>
      <c r="AP978" s="8">
        <f t="shared" si="63"/>
      </c>
      <c r="AQ978" s="8">
        <f t="shared" si="64"/>
      </c>
    </row>
    <row r="979" spans="1:43" ht="18" customHeight="1">
      <c r="A979" s="4"/>
      <c r="B979" s="4"/>
      <c r="C979" s="4"/>
      <c r="D979" s="4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5">
        <f>COUNTIF(B979:AI979,VERİ!$AA$2)</f>
        <v>0</v>
      </c>
      <c r="AK979" s="5">
        <f>COUNTIF(B979:AI979,VERİ!$AF$2)</f>
        <v>0</v>
      </c>
      <c r="AL979" s="5">
        <f>COUNTIF(B979:AI979,VERİ!$V$2)</f>
        <v>0</v>
      </c>
      <c r="AM979" s="6">
        <f>IF(A979="","",VERİ!E979)</f>
      </c>
      <c r="AN979" s="7">
        <f t="shared" si="61"/>
      </c>
      <c r="AO979" s="8">
        <f t="shared" si="62"/>
      </c>
      <c r="AP979" s="8">
        <f t="shared" si="63"/>
      </c>
      <c r="AQ979" s="8">
        <f t="shared" si="64"/>
      </c>
    </row>
    <row r="980" spans="1:43" ht="18" customHeight="1">
      <c r="A980" s="4"/>
      <c r="B980" s="4"/>
      <c r="C980" s="4"/>
      <c r="D980" s="4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5">
        <f>COUNTIF(B980:AI980,VERİ!$AA$2)</f>
        <v>0</v>
      </c>
      <c r="AK980" s="5">
        <f>COUNTIF(B980:AI980,VERİ!$AF$2)</f>
        <v>0</v>
      </c>
      <c r="AL980" s="5">
        <f>COUNTIF(B980:AI980,VERİ!$V$2)</f>
        <v>0</v>
      </c>
      <c r="AM980" s="6">
        <f>IF(A980="","",VERİ!E980)</f>
      </c>
      <c r="AN980" s="7">
        <f t="shared" si="61"/>
      </c>
      <c r="AO980" s="8">
        <f t="shared" si="62"/>
      </c>
      <c r="AP980" s="8">
        <f t="shared" si="63"/>
      </c>
      <c r="AQ980" s="8">
        <f t="shared" si="64"/>
      </c>
    </row>
    <row r="981" spans="1:43" ht="18" customHeight="1">
      <c r="A981" s="4"/>
      <c r="B981" s="4"/>
      <c r="C981" s="4"/>
      <c r="D981" s="4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5">
        <f>COUNTIF(B981:AI981,VERİ!$AA$2)</f>
        <v>0</v>
      </c>
      <c r="AK981" s="5">
        <f>COUNTIF(B981:AI981,VERİ!$AF$2)</f>
        <v>0</v>
      </c>
      <c r="AL981" s="5">
        <f>COUNTIF(B981:AI981,VERİ!$V$2)</f>
        <v>0</v>
      </c>
      <c r="AM981" s="6">
        <f>IF(A981="","",VERİ!E981)</f>
      </c>
      <c r="AN981" s="7">
        <f t="shared" si="61"/>
      </c>
      <c r="AO981" s="8">
        <f t="shared" si="62"/>
      </c>
      <c r="AP981" s="8">
        <f t="shared" si="63"/>
      </c>
      <c r="AQ981" s="8">
        <f t="shared" si="64"/>
      </c>
    </row>
    <row r="982" spans="1:43" ht="18" customHeight="1">
      <c r="A982" s="4"/>
      <c r="B982" s="4"/>
      <c r="C982" s="4"/>
      <c r="D982" s="4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5">
        <f>COUNTIF(B982:AI982,VERİ!$AA$2)</f>
        <v>0</v>
      </c>
      <c r="AK982" s="5">
        <f>COUNTIF(B982:AI982,VERİ!$AF$2)</f>
        <v>0</v>
      </c>
      <c r="AL982" s="5">
        <f>COUNTIF(B982:AI982,VERİ!$V$2)</f>
        <v>0</v>
      </c>
      <c r="AM982" s="6">
        <f>IF(A982="","",VERİ!E982)</f>
      </c>
      <c r="AN982" s="7">
        <f t="shared" si="61"/>
      </c>
      <c r="AO982" s="8">
        <f t="shared" si="62"/>
      </c>
      <c r="AP982" s="8">
        <f t="shared" si="63"/>
      </c>
      <c r="AQ982" s="8">
        <f t="shared" si="64"/>
      </c>
    </row>
    <row r="983" spans="1:43" ht="18" customHeight="1">
      <c r="A983" s="4"/>
      <c r="B983" s="4"/>
      <c r="C983" s="4"/>
      <c r="D983" s="4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5">
        <f>COUNTIF(B983:AI983,VERİ!$AA$2)</f>
        <v>0</v>
      </c>
      <c r="AK983" s="5">
        <f>COUNTIF(B983:AI983,VERİ!$AF$2)</f>
        <v>0</v>
      </c>
      <c r="AL983" s="5">
        <f>COUNTIF(B983:AI983,VERİ!$V$2)</f>
        <v>0</v>
      </c>
      <c r="AM983" s="6">
        <f>IF(A983="","",VERİ!E983)</f>
      </c>
      <c r="AN983" s="7">
        <f t="shared" si="61"/>
      </c>
      <c r="AO983" s="8">
        <f t="shared" si="62"/>
      </c>
      <c r="AP983" s="8">
        <f t="shared" si="63"/>
      </c>
      <c r="AQ983" s="8">
        <f t="shared" si="64"/>
      </c>
    </row>
    <row r="984" spans="1:43" ht="18" customHeight="1">
      <c r="A984" s="4"/>
      <c r="B984" s="4"/>
      <c r="C984" s="4"/>
      <c r="D984" s="4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5">
        <f>COUNTIF(B984:AI984,VERİ!$AA$2)</f>
        <v>0</v>
      </c>
      <c r="AK984" s="5">
        <f>COUNTIF(B984:AI984,VERİ!$AF$2)</f>
        <v>0</v>
      </c>
      <c r="AL984" s="5">
        <f>COUNTIF(B984:AI984,VERİ!$V$2)</f>
        <v>0</v>
      </c>
      <c r="AM984" s="6">
        <f>IF(A984="","",VERİ!E984)</f>
      </c>
      <c r="AN984" s="7">
        <f t="shared" si="61"/>
      </c>
      <c r="AO984" s="8">
        <f t="shared" si="62"/>
      </c>
      <c r="AP984" s="8">
        <f t="shared" si="63"/>
      </c>
      <c r="AQ984" s="8">
        <f t="shared" si="64"/>
      </c>
    </row>
    <row r="985" spans="1:43" ht="18" customHeight="1">
      <c r="A985" s="4"/>
      <c r="B985" s="4"/>
      <c r="C985" s="4"/>
      <c r="D985" s="4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5">
        <f>COUNTIF(B985:AI985,VERİ!$AA$2)</f>
        <v>0</v>
      </c>
      <c r="AK985" s="5">
        <f>COUNTIF(B985:AI985,VERİ!$AF$2)</f>
        <v>0</v>
      </c>
      <c r="AL985" s="5">
        <f>COUNTIF(B985:AI985,VERİ!$V$2)</f>
        <v>0</v>
      </c>
      <c r="AM985" s="6">
        <f>IF(A985="","",VERİ!E985)</f>
      </c>
      <c r="AN985" s="7">
        <f t="shared" si="61"/>
      </c>
      <c r="AO985" s="8">
        <f t="shared" si="62"/>
      </c>
      <c r="AP985" s="8">
        <f t="shared" si="63"/>
      </c>
      <c r="AQ985" s="8">
        <f t="shared" si="64"/>
      </c>
    </row>
    <row r="986" spans="1:43" ht="18" customHeight="1">
      <c r="A986" s="4"/>
      <c r="B986" s="4"/>
      <c r="C986" s="4"/>
      <c r="D986" s="4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5">
        <f>COUNTIF(B986:AI986,VERİ!$AA$2)</f>
        <v>0</v>
      </c>
      <c r="AK986" s="5">
        <f>COUNTIF(B986:AI986,VERİ!$AF$2)</f>
        <v>0</v>
      </c>
      <c r="AL986" s="5">
        <f>COUNTIF(B986:AI986,VERİ!$V$2)</f>
        <v>0</v>
      </c>
      <c r="AM986" s="6">
        <f>IF(A986="","",VERİ!E986)</f>
      </c>
      <c r="AN986" s="7">
        <f t="shared" si="61"/>
      </c>
      <c r="AO986" s="8">
        <f t="shared" si="62"/>
      </c>
      <c r="AP986" s="8">
        <f t="shared" si="63"/>
      </c>
      <c r="AQ986" s="8">
        <f t="shared" si="64"/>
      </c>
    </row>
    <row r="987" spans="1:43" ht="18" customHeight="1">
      <c r="A987" s="4"/>
      <c r="B987" s="4"/>
      <c r="C987" s="4"/>
      <c r="D987" s="4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5">
        <f>COUNTIF(B987:AI987,VERİ!$AA$2)</f>
        <v>0</v>
      </c>
      <c r="AK987" s="5">
        <f>COUNTIF(B987:AI987,VERİ!$AF$2)</f>
        <v>0</v>
      </c>
      <c r="AL987" s="5">
        <f>COUNTIF(B987:AI987,VERİ!$V$2)</f>
        <v>0</v>
      </c>
      <c r="AM987" s="6">
        <f>IF(A987="","",VERİ!E987)</f>
      </c>
      <c r="AN987" s="7">
        <f t="shared" si="61"/>
      </c>
      <c r="AO987" s="8">
        <f t="shared" si="62"/>
      </c>
      <c r="AP987" s="8">
        <f t="shared" si="63"/>
      </c>
      <c r="AQ987" s="8">
        <f t="shared" si="64"/>
      </c>
    </row>
    <row r="988" spans="1:43" ht="18" customHeight="1">
      <c r="A988" s="4"/>
      <c r="B988" s="4"/>
      <c r="C988" s="4"/>
      <c r="D988" s="4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5">
        <f>COUNTIF(B988:AI988,VERİ!$AA$2)</f>
        <v>0</v>
      </c>
      <c r="AK988" s="5">
        <f>COUNTIF(B988:AI988,VERİ!$AF$2)</f>
        <v>0</v>
      </c>
      <c r="AL988" s="5">
        <f>COUNTIF(B988:AI988,VERİ!$V$2)</f>
        <v>0</v>
      </c>
      <c r="AM988" s="6">
        <f>IF(A988="","",VERİ!E988)</f>
      </c>
      <c r="AN988" s="7">
        <f t="shared" si="61"/>
      </c>
      <c r="AO988" s="8">
        <f t="shared" si="62"/>
      </c>
      <c r="AP988" s="8">
        <f t="shared" si="63"/>
      </c>
      <c r="AQ988" s="8">
        <f t="shared" si="64"/>
      </c>
    </row>
    <row r="989" spans="1:43" ht="18" customHeight="1">
      <c r="A989" s="4"/>
      <c r="B989" s="4"/>
      <c r="C989" s="4"/>
      <c r="D989" s="4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5">
        <f>COUNTIF(B989:AI989,VERİ!$AA$2)</f>
        <v>0</v>
      </c>
      <c r="AK989" s="5">
        <f>COUNTIF(B989:AI989,VERİ!$AF$2)</f>
        <v>0</v>
      </c>
      <c r="AL989" s="5">
        <f>COUNTIF(B989:AI989,VERİ!$V$2)</f>
        <v>0</v>
      </c>
      <c r="AM989" s="6">
        <f>IF(A989="","",VERİ!E989)</f>
      </c>
      <c r="AN989" s="7">
        <f t="shared" si="61"/>
      </c>
      <c r="AO989" s="8">
        <f t="shared" si="62"/>
      </c>
      <c r="AP989" s="8">
        <f t="shared" si="63"/>
      </c>
      <c r="AQ989" s="8">
        <f t="shared" si="64"/>
      </c>
    </row>
    <row r="990" spans="1:43" ht="18" customHeight="1">
      <c r="A990" s="4"/>
      <c r="B990" s="4"/>
      <c r="C990" s="4"/>
      <c r="D990" s="4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5">
        <f>COUNTIF(B990:AI990,VERİ!$AA$2)</f>
        <v>0</v>
      </c>
      <c r="AK990" s="5">
        <f>COUNTIF(B990:AI990,VERİ!$AF$2)</f>
        <v>0</v>
      </c>
      <c r="AL990" s="5">
        <f>COUNTIF(B990:AI990,VERİ!$V$2)</f>
        <v>0</v>
      </c>
      <c r="AM990" s="6">
        <f>IF(A990="","",VERİ!E990)</f>
      </c>
      <c r="AN990" s="7">
        <f t="shared" si="61"/>
      </c>
      <c r="AO990" s="8">
        <f t="shared" si="62"/>
      </c>
      <c r="AP990" s="8">
        <f t="shared" si="63"/>
      </c>
      <c r="AQ990" s="8">
        <f t="shared" si="64"/>
      </c>
    </row>
    <row r="991" spans="1:43" ht="18" customHeight="1">
      <c r="A991" s="4"/>
      <c r="B991" s="4"/>
      <c r="C991" s="4"/>
      <c r="D991" s="4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5">
        <f>COUNTIF(B991:AI991,VERİ!$AA$2)</f>
        <v>0</v>
      </c>
      <c r="AK991" s="5">
        <f>COUNTIF(B991:AI991,VERİ!$AF$2)</f>
        <v>0</v>
      </c>
      <c r="AL991" s="5">
        <f>COUNTIF(B991:AI991,VERİ!$V$2)</f>
        <v>0</v>
      </c>
      <c r="AM991" s="6">
        <f>IF(A991="","",VERİ!E991)</f>
      </c>
      <c r="AN991" s="7">
        <f t="shared" si="61"/>
      </c>
      <c r="AO991" s="8">
        <f t="shared" si="62"/>
      </c>
      <c r="AP991" s="8">
        <f t="shared" si="63"/>
      </c>
      <c r="AQ991" s="8">
        <f t="shared" si="64"/>
      </c>
    </row>
    <row r="992" spans="1:43" ht="18" customHeight="1">
      <c r="A992" s="4"/>
      <c r="B992" s="4"/>
      <c r="C992" s="4"/>
      <c r="D992" s="4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5">
        <f>COUNTIF(B992:AI992,VERİ!$AA$2)</f>
        <v>0</v>
      </c>
      <c r="AK992" s="5">
        <f>COUNTIF(B992:AI992,VERİ!$AF$2)</f>
        <v>0</v>
      </c>
      <c r="AL992" s="5">
        <f>COUNTIF(B992:AI992,VERİ!$V$2)</f>
        <v>0</v>
      </c>
      <c r="AM992" s="6">
        <f>IF(A992="","",VERİ!E992)</f>
      </c>
      <c r="AN992" s="7">
        <f t="shared" si="61"/>
      </c>
      <c r="AO992" s="8">
        <f t="shared" si="62"/>
      </c>
      <c r="AP992" s="8">
        <f t="shared" si="63"/>
      </c>
      <c r="AQ992" s="8">
        <f t="shared" si="64"/>
      </c>
    </row>
    <row r="993" spans="1:43" ht="18" customHeight="1">
      <c r="A993" s="4"/>
      <c r="B993" s="4"/>
      <c r="C993" s="4"/>
      <c r="D993" s="4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5">
        <f>COUNTIF(B993:AI993,VERİ!$AA$2)</f>
        <v>0</v>
      </c>
      <c r="AK993" s="5">
        <f>COUNTIF(B993:AI993,VERİ!$AF$2)</f>
        <v>0</v>
      </c>
      <c r="AL993" s="5">
        <f>COUNTIF(B993:AI993,VERİ!$V$2)</f>
        <v>0</v>
      </c>
      <c r="AM993" s="6">
        <f>IF(A993="","",VERİ!E993)</f>
      </c>
      <c r="AN993" s="7">
        <f t="shared" si="61"/>
      </c>
      <c r="AO993" s="8">
        <f t="shared" si="62"/>
      </c>
      <c r="AP993" s="8">
        <f t="shared" si="63"/>
      </c>
      <c r="AQ993" s="8">
        <f t="shared" si="64"/>
      </c>
    </row>
    <row r="994" spans="1:43" ht="18" customHeight="1">
      <c r="A994" s="4"/>
      <c r="B994" s="4"/>
      <c r="C994" s="4"/>
      <c r="D994" s="4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5">
        <f>COUNTIF(B994:AI994,VERİ!$AA$2)</f>
        <v>0</v>
      </c>
      <c r="AK994" s="5">
        <f>COUNTIF(B994:AI994,VERİ!$AF$2)</f>
        <v>0</v>
      </c>
      <c r="AL994" s="5">
        <f>COUNTIF(B994:AI994,VERİ!$V$2)</f>
        <v>0</v>
      </c>
      <c r="AM994" s="6">
        <f>IF(A994="","",VERİ!E994)</f>
      </c>
      <c r="AN994" s="7">
        <f t="shared" si="61"/>
      </c>
      <c r="AO994" s="8">
        <f t="shared" si="62"/>
      </c>
      <c r="AP994" s="8">
        <f t="shared" si="63"/>
      </c>
      <c r="AQ994" s="8">
        <f t="shared" si="64"/>
      </c>
    </row>
    <row r="995" spans="1:43" ht="18" customHeight="1">
      <c r="A995" s="4"/>
      <c r="B995" s="4"/>
      <c r="C995" s="4"/>
      <c r="D995" s="4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5">
        <f>COUNTIF(B995:AI995,VERİ!$AA$2)</f>
        <v>0</v>
      </c>
      <c r="AK995" s="5">
        <f>COUNTIF(B995:AI995,VERİ!$AF$2)</f>
        <v>0</v>
      </c>
      <c r="AL995" s="5">
        <f>COUNTIF(B995:AI995,VERİ!$V$2)</f>
        <v>0</v>
      </c>
      <c r="AM995" s="6">
        <f>IF(A995="","",VERİ!E995)</f>
      </c>
      <c r="AN995" s="7">
        <f t="shared" si="61"/>
      </c>
      <c r="AO995" s="8">
        <f t="shared" si="62"/>
      </c>
      <c r="AP995" s="8">
        <f t="shared" si="63"/>
      </c>
      <c r="AQ995" s="8">
        <f t="shared" si="64"/>
      </c>
    </row>
    <row r="996" spans="1:43" ht="18" customHeight="1">
      <c r="A996" s="4"/>
      <c r="B996" s="4"/>
      <c r="C996" s="4"/>
      <c r="D996" s="4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5">
        <f>COUNTIF(B996:AI996,VERİ!$AA$2)</f>
        <v>0</v>
      </c>
      <c r="AK996" s="5">
        <f>COUNTIF(B996:AI996,VERİ!$AF$2)</f>
        <v>0</v>
      </c>
      <c r="AL996" s="5">
        <f>COUNTIF(B996:AI996,VERİ!$V$2)</f>
        <v>0</v>
      </c>
      <c r="AM996" s="6">
        <f>IF(A996="","",VERİ!E996)</f>
      </c>
      <c r="AN996" s="7">
        <f t="shared" si="61"/>
      </c>
      <c r="AO996" s="8">
        <f t="shared" si="62"/>
      </c>
      <c r="AP996" s="8">
        <f t="shared" si="63"/>
      </c>
      <c r="AQ996" s="8">
        <f t="shared" si="64"/>
      </c>
    </row>
    <row r="997" spans="1:43" ht="18" customHeight="1">
      <c r="A997" s="4"/>
      <c r="B997" s="4"/>
      <c r="C997" s="4"/>
      <c r="D997" s="4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5">
        <f>COUNTIF(B997:AI997,VERİ!$AA$2)</f>
        <v>0</v>
      </c>
      <c r="AK997" s="5">
        <f>COUNTIF(B997:AI997,VERİ!$AF$2)</f>
        <v>0</v>
      </c>
      <c r="AL997" s="5">
        <f>COUNTIF(B997:AI997,VERİ!$V$2)</f>
        <v>0</v>
      </c>
      <c r="AM997" s="6">
        <f>IF(A997="","",VERİ!E997)</f>
      </c>
      <c r="AN997" s="7">
        <f t="shared" si="61"/>
      </c>
      <c r="AO997" s="8">
        <f t="shared" si="62"/>
      </c>
      <c r="AP997" s="8">
        <f t="shared" si="63"/>
      </c>
      <c r="AQ997" s="8">
        <f t="shared" si="64"/>
      </c>
    </row>
    <row r="998" spans="1:43" ht="18" customHeight="1">
      <c r="A998" s="4"/>
      <c r="B998" s="4"/>
      <c r="C998" s="4"/>
      <c r="D998" s="4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5">
        <f>COUNTIF(B998:AI998,VERİ!$AA$2)</f>
        <v>0</v>
      </c>
      <c r="AK998" s="5">
        <f>COUNTIF(B998:AI998,VERİ!$AF$2)</f>
        <v>0</v>
      </c>
      <c r="AL998" s="5">
        <f>COUNTIF(B998:AI998,VERİ!$V$2)</f>
        <v>0</v>
      </c>
      <c r="AM998" s="6">
        <f>IF(A998="","",VERİ!E998)</f>
      </c>
      <c r="AN998" s="7">
        <f t="shared" si="61"/>
      </c>
      <c r="AO998" s="8">
        <f t="shared" si="62"/>
      </c>
      <c r="AP998" s="8">
        <f t="shared" si="63"/>
      </c>
      <c r="AQ998" s="8">
        <f t="shared" si="64"/>
      </c>
    </row>
    <row r="999" spans="1:43" ht="18" customHeight="1">
      <c r="A999" s="4"/>
      <c r="B999" s="4"/>
      <c r="C999" s="4"/>
      <c r="D999" s="4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5">
        <f>COUNTIF(B999:AI999,VERİ!$AA$2)</f>
        <v>0</v>
      </c>
      <c r="AK999" s="5">
        <f>COUNTIF(B999:AI999,VERİ!$AF$2)</f>
        <v>0</v>
      </c>
      <c r="AL999" s="5">
        <f>COUNTIF(B999:AI999,VERİ!$V$2)</f>
        <v>0</v>
      </c>
      <c r="AM999" s="6">
        <f>IF(A999="","",VERİ!E999)</f>
      </c>
      <c r="AN999" s="7">
        <f t="shared" si="61"/>
      </c>
      <c r="AO999" s="8">
        <f t="shared" si="62"/>
      </c>
      <c r="AP999" s="8">
        <f t="shared" si="63"/>
      </c>
      <c r="AQ999" s="8">
        <f t="shared" si="64"/>
      </c>
    </row>
    <row r="1000" spans="1:43" ht="18" customHeight="1">
      <c r="A1000" s="4"/>
      <c r="B1000" s="4"/>
      <c r="C1000" s="4"/>
      <c r="D1000" s="4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5">
        <f>COUNTIF(B1000:AI1000,VERİ!$AA$2)</f>
        <v>0</v>
      </c>
      <c r="AK1000" s="5">
        <f>COUNTIF(B1000:AI1000,VERİ!$AF$2)</f>
        <v>0</v>
      </c>
      <c r="AL1000" s="5">
        <f>COUNTIF(B1000:AI1000,VERİ!$V$2)</f>
        <v>0</v>
      </c>
      <c r="AM1000" s="6">
        <f>IF(A1000="","",VERİ!E1000)</f>
      </c>
      <c r="AN1000" s="7">
        <f t="shared" si="61"/>
      </c>
      <c r="AO1000" s="8">
        <f t="shared" si="62"/>
      </c>
      <c r="AP1000" s="8">
        <f t="shared" si="63"/>
      </c>
      <c r="AQ1000" s="8">
        <f t="shared" si="64"/>
      </c>
    </row>
    <row r="1001" spans="1:43" ht="18" customHeight="1">
      <c r="A1001" s="4"/>
      <c r="B1001" s="4"/>
      <c r="C1001" s="4"/>
      <c r="D1001" s="4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5">
        <f>COUNTIF(B1001:AI1001,VERİ!$AA$2)</f>
        <v>0</v>
      </c>
      <c r="AK1001" s="5">
        <f>COUNTIF(B1001:AI1001,VERİ!$AF$2)</f>
        <v>0</v>
      </c>
      <c r="AL1001" s="5">
        <f>COUNTIF(B1001:AI1001,VERİ!$V$2)</f>
        <v>0</v>
      </c>
      <c r="AM1001" s="6">
        <f>IF(A1001="","",VERİ!E1001)</f>
      </c>
      <c r="AN1001" s="7">
        <f t="shared" si="61"/>
      </c>
      <c r="AO1001" s="8">
        <f t="shared" si="62"/>
      </c>
      <c r="AP1001" s="8">
        <f t="shared" si="63"/>
      </c>
      <c r="AQ1001" s="8">
        <f t="shared" si="64"/>
      </c>
    </row>
    <row r="1002" spans="1:43" ht="18" customHeight="1">
      <c r="A1002" s="4"/>
      <c r="B1002" s="4"/>
      <c r="C1002" s="4"/>
      <c r="D1002" s="4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5">
        <f>COUNTIF(B1002:AI1002,VERİ!$AA$2)</f>
        <v>0</v>
      </c>
      <c r="AK1002" s="5">
        <f>COUNTIF(B1002:AI1002,VERİ!$AF$2)</f>
        <v>0</v>
      </c>
      <c r="AL1002" s="5">
        <f>COUNTIF(B1002:AI1002,VERİ!$V$2)</f>
        <v>0</v>
      </c>
      <c r="AM1002" s="6">
        <f>IF(A1002="","",VERİ!E1002)</f>
      </c>
      <c r="AN1002" s="7">
        <f t="shared" si="61"/>
      </c>
      <c r="AO1002" s="8">
        <f t="shared" si="62"/>
      </c>
      <c r="AP1002" s="8">
        <f t="shared" si="63"/>
      </c>
      <c r="AQ1002" s="8">
        <f t="shared" si="64"/>
      </c>
    </row>
    <row r="1003" spans="1:43" ht="18" customHeight="1">
      <c r="A1003" s="4"/>
      <c r="B1003" s="4"/>
      <c r="C1003" s="4"/>
      <c r="D1003" s="4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5">
        <f>COUNTIF(B1003:AI1003,VERİ!$AA$2)</f>
        <v>0</v>
      </c>
      <c r="AK1003" s="5">
        <f>COUNTIF(B1003:AI1003,VERİ!$AF$2)</f>
        <v>0</v>
      </c>
      <c r="AL1003" s="5">
        <f>COUNTIF(B1003:AI1003,VERİ!$V$2)</f>
        <v>0</v>
      </c>
      <c r="AM1003" s="6">
        <f>IF(A1003="","",VERİ!E1003)</f>
      </c>
      <c r="AN1003" s="7">
        <f t="shared" si="61"/>
      </c>
      <c r="AO1003" s="8">
        <f t="shared" si="62"/>
      </c>
      <c r="AP1003" s="8">
        <f t="shared" si="63"/>
      </c>
      <c r="AQ1003" s="8">
        <f t="shared" si="64"/>
      </c>
    </row>
    <row r="1004" spans="1:43" ht="18" customHeight="1">
      <c r="A1004" s="4"/>
      <c r="B1004" s="4"/>
      <c r="C1004" s="4"/>
      <c r="D1004" s="4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5">
        <f>COUNTIF(B1004:AI1004,VERİ!$AA$2)</f>
        <v>0</v>
      </c>
      <c r="AK1004" s="5">
        <f>COUNTIF(B1004:AI1004,VERİ!$AF$2)</f>
        <v>0</v>
      </c>
      <c r="AL1004" s="5">
        <f>COUNTIF(B1004:AI1004,VERİ!$V$2)</f>
        <v>0</v>
      </c>
      <c r="AM1004" s="6">
        <f>IF(A1004="","",VERİ!E1004)</f>
      </c>
      <c r="AN1004" s="7">
        <f t="shared" si="61"/>
      </c>
      <c r="AO1004" s="8">
        <f t="shared" si="62"/>
      </c>
      <c r="AP1004" s="8">
        <f t="shared" si="63"/>
      </c>
      <c r="AQ1004" s="8">
        <f t="shared" si="64"/>
      </c>
    </row>
    <row r="1005" spans="1:39" ht="18" customHeight="1">
      <c r="A1005" s="14"/>
      <c r="B1005" s="15"/>
      <c r="C1005" s="16"/>
      <c r="D1005" s="17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M1005" s="6">
        <f>IF(A1005="","",VERİ!E1005)</f>
      </c>
    </row>
    <row r="1006" ht="18" customHeight="1">
      <c r="AM1006" s="6">
        <f>IF(A1006="","",VERİ!E1006)</f>
      </c>
    </row>
    <row r="1007" ht="18" customHeight="1">
      <c r="AM1007" s="6">
        <f>IF(A1007="","",VERİ!E1007)</f>
      </c>
    </row>
    <row r="1008" ht="18" customHeight="1">
      <c r="AM1008" s="6">
        <f>IF(A1008="","",VERİ!E1008)</f>
      </c>
    </row>
    <row r="1009" ht="18" customHeight="1">
      <c r="AM1009" s="6">
        <f>IF(A1009="","",VERİ!E1009)</f>
      </c>
    </row>
    <row r="1010" ht="18" customHeight="1">
      <c r="AM1010" s="6">
        <f>IF(A1010="","",VERİ!E1010)</f>
      </c>
    </row>
    <row r="1011" ht="18" customHeight="1">
      <c r="AM1011" s="6">
        <f>IF(A1011="","",VERİ!E1011)</f>
      </c>
    </row>
    <row r="1012" ht="18" customHeight="1">
      <c r="AM1012" s="6">
        <f>IF(A1012="","",VERİ!E1012)</f>
      </c>
    </row>
    <row r="1013" ht="18" customHeight="1">
      <c r="AM1013" s="6">
        <f>IF(A1013="","",VERİ!E1013)</f>
      </c>
    </row>
    <row r="1014" ht="18" customHeight="1">
      <c r="AM1014" s="6">
        <f>IF(A1014="","",VERİ!E1014)</f>
      </c>
    </row>
    <row r="1015" ht="18" customHeight="1">
      <c r="AM1015" s="6">
        <f>IF(A1015="","",VERİ!E1015)</f>
      </c>
    </row>
    <row r="1016" ht="18" customHeight="1">
      <c r="AM1016" s="6">
        <f>IF(A1016="","",VERİ!E1016)</f>
      </c>
    </row>
    <row r="1017" ht="18" customHeight="1">
      <c r="AM1017" s="6">
        <f>IF(A1017="","",VERİ!E1017)</f>
      </c>
    </row>
    <row r="1018" ht="18" customHeight="1">
      <c r="AM1018" s="6">
        <f>IF(A1018="","",VERİ!E1018)</f>
      </c>
    </row>
    <row r="1019" ht="18" customHeight="1">
      <c r="AM1019" s="6">
        <f>IF(A1019="","",VERİ!E1019)</f>
      </c>
    </row>
    <row r="1020" ht="18" customHeight="1">
      <c r="AM1020" s="6">
        <f>IF(A1020="","",VERİ!E1020)</f>
      </c>
    </row>
    <row r="1021" ht="18" customHeight="1">
      <c r="AM1021" s="6">
        <f>IF(A1021="","",VERİ!E1021)</f>
      </c>
    </row>
    <row r="1022" ht="18" customHeight="1">
      <c r="AM1022" s="6">
        <f>IF(A1022="","",VERİ!E1022)</f>
      </c>
    </row>
    <row r="1023" ht="18" customHeight="1">
      <c r="AM1023" s="6">
        <f>IF(A1023="","",VERİ!E1023)</f>
      </c>
    </row>
    <row r="1024" ht="18" customHeight="1">
      <c r="AM1024" s="6">
        <f>IF(A1024="","",VERİ!E1024)</f>
      </c>
    </row>
    <row r="1025" ht="18" customHeight="1">
      <c r="AM1025" s="6">
        <f>IF(A1025="","",VERİ!E1025)</f>
      </c>
    </row>
    <row r="1026" ht="18" customHeight="1">
      <c r="AM1026" s="6">
        <f>IF(A1026="","",VERİ!E1026)</f>
      </c>
    </row>
    <row r="1027" ht="18" customHeight="1">
      <c r="AM1027" s="6">
        <f>IF(A1027="","",VERİ!E1027)</f>
      </c>
    </row>
    <row r="1028" ht="18" customHeight="1">
      <c r="AM1028" s="6">
        <f>IF(A1028="","",VERİ!E1028)</f>
      </c>
    </row>
    <row r="1029" ht="18" customHeight="1">
      <c r="AM1029" s="6">
        <f>IF(A1029="","",VERİ!E1029)</f>
      </c>
    </row>
    <row r="1030" ht="18" customHeight="1">
      <c r="AM1030" s="6">
        <f>IF(A1030="","",VERİ!E1030)</f>
      </c>
    </row>
    <row r="1031" ht="18" customHeight="1">
      <c r="AM1031" s="6">
        <f>IF(A1031="","",VERİ!E1031)</f>
      </c>
    </row>
    <row r="1032" ht="18" customHeight="1">
      <c r="AM1032" s="6">
        <f>IF(A1032="","",VERİ!E1032)</f>
      </c>
    </row>
    <row r="1033" ht="18" customHeight="1">
      <c r="AM1033" s="6">
        <f>IF(A1033="","",VERİ!E1033)</f>
      </c>
    </row>
    <row r="1034" ht="18" customHeight="1">
      <c r="AM1034" s="6">
        <f>IF(A1034="","",VERİ!E1034)</f>
      </c>
    </row>
    <row r="1035" ht="18" customHeight="1">
      <c r="AM1035" s="6">
        <f>IF(A1035="","",VERİ!E1035)</f>
      </c>
    </row>
    <row r="1036" ht="18" customHeight="1">
      <c r="AM1036" s="6">
        <f>IF(A1036="","",VERİ!E1036)</f>
      </c>
    </row>
    <row r="1037" ht="18" customHeight="1">
      <c r="AM1037" s="6">
        <f>IF(A1037="","",VERİ!E1037)</f>
      </c>
    </row>
    <row r="1038" ht="18" customHeight="1">
      <c r="AM1038" s="6">
        <f>IF(A1038="","",VERİ!E1038)</f>
      </c>
    </row>
    <row r="1039" ht="18" customHeight="1">
      <c r="AM1039" s="6">
        <f>IF(A1039="","",VERİ!E1039)</f>
      </c>
    </row>
    <row r="1040" ht="18" customHeight="1">
      <c r="AM1040" s="6">
        <f>IF(A1040="","",VERİ!E1040)</f>
      </c>
    </row>
    <row r="1041" ht="18" customHeight="1">
      <c r="AM1041" s="6">
        <f>IF(A1041="","",VERİ!E1041)</f>
      </c>
    </row>
    <row r="1042" ht="18" customHeight="1">
      <c r="AM1042" s="6">
        <f>IF(A1042="","",VERİ!E1042)</f>
      </c>
    </row>
    <row r="1043" ht="18" customHeight="1">
      <c r="AM1043" s="6">
        <f>IF(A1043="","",VERİ!E1043)</f>
      </c>
    </row>
    <row r="1044" ht="18" customHeight="1">
      <c r="AM1044" s="6">
        <f>IF(A1044="","",VERİ!E1044)</f>
      </c>
    </row>
    <row r="1045" ht="18" customHeight="1">
      <c r="AM1045" s="6">
        <f>IF(A1045="","",VERİ!E1045)</f>
      </c>
    </row>
    <row r="1046" ht="18" customHeight="1">
      <c r="AM1046" s="6">
        <f>IF(A1046="","",VERİ!E1046)</f>
      </c>
    </row>
    <row r="1047" ht="18" customHeight="1">
      <c r="AM1047" s="6">
        <f>IF(A1047="","",VERİ!E1047)</f>
      </c>
    </row>
    <row r="1048" ht="18" customHeight="1">
      <c r="AM1048" s="6">
        <f>IF(A1048="","",VERİ!E1048)</f>
      </c>
    </row>
    <row r="1049" ht="18" customHeight="1">
      <c r="AM1049" s="6">
        <f>IF(A1049="","",VERİ!E1049)</f>
      </c>
    </row>
    <row r="1050" ht="18" customHeight="1">
      <c r="AM1050" s="6">
        <f>IF(A1050="","",VERİ!E1050)</f>
      </c>
    </row>
    <row r="1051" ht="18" customHeight="1">
      <c r="AM1051" s="6">
        <f>IF(A1051="","",VERİ!E1051)</f>
      </c>
    </row>
    <row r="1052" ht="18" customHeight="1">
      <c r="AM1052" s="6">
        <f>IF(A1052="","",VERİ!E1052)</f>
      </c>
    </row>
    <row r="1053" ht="18" customHeight="1">
      <c r="AM1053" s="6">
        <f>IF(A1053="","",VERİ!E1053)</f>
      </c>
    </row>
    <row r="1054" ht="18" customHeight="1">
      <c r="AM1054" s="6">
        <f>IF(A1054="","",VERİ!E1054)</f>
      </c>
    </row>
    <row r="1055" ht="18" customHeight="1">
      <c r="AM1055" s="6">
        <f>IF(A1055="","",VERİ!E1055)</f>
      </c>
    </row>
    <row r="1056" ht="18" customHeight="1">
      <c r="AM1056" s="6">
        <f>IF(A1056="","",VERİ!E1056)</f>
      </c>
    </row>
    <row r="1057" ht="18" customHeight="1">
      <c r="AM1057" s="6">
        <f>IF(A1057="","",VERİ!E1057)</f>
      </c>
    </row>
    <row r="1058" ht="18" customHeight="1">
      <c r="AM1058" s="6">
        <f>IF(A1058="","",VERİ!E1058)</f>
      </c>
    </row>
    <row r="1059" ht="18" customHeight="1">
      <c r="AM1059" s="6">
        <f>IF(A1059="","",VERİ!E1059)</f>
      </c>
    </row>
    <row r="1060" ht="18" customHeight="1">
      <c r="AM1060" s="6">
        <f>IF(A1060="","",VERİ!E1060)</f>
      </c>
    </row>
    <row r="1061" ht="18" customHeight="1">
      <c r="AM1061" s="6">
        <f>IF(A1061="","",VERİ!E1061)</f>
      </c>
    </row>
    <row r="1062" ht="18" customHeight="1">
      <c r="AM1062" s="6">
        <f>IF(A1062="","",VERİ!E1062)</f>
      </c>
    </row>
    <row r="1063" ht="18" customHeight="1">
      <c r="AM1063" s="6">
        <f>IF(A1063="","",VERİ!E1063)</f>
      </c>
    </row>
    <row r="1064" ht="18" customHeight="1">
      <c r="AM1064" s="6">
        <f>IF(A1064="","",VERİ!E1064)</f>
      </c>
    </row>
    <row r="1065" ht="18" customHeight="1">
      <c r="AM1065" s="6">
        <f>IF(A1065="","",VERİ!E1065)</f>
      </c>
    </row>
    <row r="1066" ht="18" customHeight="1">
      <c r="AM1066" s="6">
        <f>IF(A1066="","",VERİ!E1066)</f>
      </c>
    </row>
    <row r="1067" ht="18" customHeight="1">
      <c r="AM1067" s="6">
        <f>IF(A1067="","",VERİ!E1067)</f>
      </c>
    </row>
    <row r="1068" ht="18" customHeight="1">
      <c r="AM1068" s="6">
        <f>IF(A1068="","",VERİ!E1068)</f>
      </c>
    </row>
    <row r="1069" ht="18" customHeight="1">
      <c r="AM1069" s="6">
        <f>IF(A1069="","",VERİ!E1069)</f>
      </c>
    </row>
    <row r="1070" ht="18" customHeight="1">
      <c r="AM1070" s="6">
        <f>IF(A1070="","",VERİ!E1070)</f>
      </c>
    </row>
    <row r="1071" ht="18" customHeight="1">
      <c r="AM1071" s="6">
        <f>IF(A1071="","",VERİ!E1071)</f>
      </c>
    </row>
    <row r="1072" ht="18" customHeight="1">
      <c r="AM1072" s="6">
        <f>IF(A1072="","",VERİ!E1072)</f>
      </c>
    </row>
    <row r="1073" ht="18" customHeight="1">
      <c r="AM1073" s="6">
        <f>IF(A1073="","",VERİ!E1073)</f>
      </c>
    </row>
    <row r="1074" ht="18" customHeight="1">
      <c r="AM1074" s="6">
        <f>IF(A1074="","",VERİ!E1074)</f>
      </c>
    </row>
    <row r="1075" ht="18" customHeight="1">
      <c r="AM1075" s="6">
        <f>IF(A1075="","",VERİ!E1075)</f>
      </c>
    </row>
    <row r="1076" ht="18" customHeight="1">
      <c r="AM1076" s="6">
        <f>IF(A1076="","",VERİ!E1076)</f>
      </c>
    </row>
    <row r="1077" ht="18" customHeight="1">
      <c r="AM1077" s="6">
        <f>IF(A1077="","",VERİ!E1077)</f>
      </c>
    </row>
    <row r="1078" ht="18" customHeight="1">
      <c r="AM1078" s="6">
        <f>IF(A1078="","",VERİ!E1078)</f>
      </c>
    </row>
    <row r="1079" ht="18" customHeight="1">
      <c r="AM1079" s="6">
        <f>IF(A1079="","",VERİ!E1079)</f>
      </c>
    </row>
    <row r="1080" ht="18" customHeight="1">
      <c r="AM1080" s="6">
        <f>IF(A1080="","",VERİ!E1080)</f>
      </c>
    </row>
    <row r="1081" ht="18" customHeight="1">
      <c r="AM1081" s="6">
        <f>IF(A1081="","",VERİ!E1081)</f>
      </c>
    </row>
    <row r="1082" ht="18" customHeight="1">
      <c r="AM1082" s="6">
        <f>IF(A1082="","",VERİ!E1082)</f>
      </c>
    </row>
    <row r="1083" ht="18" customHeight="1">
      <c r="AM1083" s="6">
        <f>IF(A1083="","",VERİ!E1083)</f>
      </c>
    </row>
    <row r="1084" ht="18" customHeight="1">
      <c r="AM1084" s="6">
        <f>IF(A1084="","",VERİ!E1084)</f>
      </c>
    </row>
    <row r="1085" ht="18" customHeight="1">
      <c r="AM1085" s="6">
        <f>IF(A1085="","",VERİ!E1085)</f>
      </c>
    </row>
    <row r="1086" ht="18" customHeight="1">
      <c r="AM1086" s="6">
        <f>IF(A1086="","",VERİ!E1086)</f>
      </c>
    </row>
    <row r="1087" ht="18" customHeight="1">
      <c r="AM1087" s="6">
        <f>IF(A1087="","",VERİ!E1087)</f>
      </c>
    </row>
    <row r="1088" ht="18" customHeight="1">
      <c r="AM1088" s="6">
        <f>IF(A1088="","",VERİ!E1088)</f>
      </c>
    </row>
    <row r="1089" ht="18" customHeight="1">
      <c r="AM1089" s="6">
        <f>IF(A1089="","",VERİ!E1089)</f>
      </c>
    </row>
    <row r="1090" ht="18" customHeight="1">
      <c r="AM1090" s="6">
        <f>IF(A1090="","",VERİ!E1090)</f>
      </c>
    </row>
    <row r="1091" ht="18" customHeight="1">
      <c r="AM1091" s="6">
        <f>IF(A1091="","",VERİ!E1091)</f>
      </c>
    </row>
    <row r="1092" ht="18" customHeight="1">
      <c r="AM1092" s="6">
        <f>IF(A1092="","",VERİ!E1092)</f>
      </c>
    </row>
    <row r="1093" ht="18" customHeight="1">
      <c r="AM1093" s="6">
        <f>IF(A1093="","",VERİ!E1093)</f>
      </c>
    </row>
    <row r="1094" ht="18" customHeight="1">
      <c r="AM1094" s="6">
        <f>IF(A1094="","",VERİ!E1094)</f>
      </c>
    </row>
    <row r="1095" ht="18" customHeight="1">
      <c r="AM1095" s="6">
        <f>IF(A1095="","",VERİ!E1095)</f>
      </c>
    </row>
    <row r="1096" ht="18" customHeight="1">
      <c r="AM1096" s="6">
        <f>IF(A1096="","",VERİ!E1096)</f>
      </c>
    </row>
    <row r="1097" ht="18" customHeight="1">
      <c r="AM1097" s="6">
        <f>IF(A1097="","",VERİ!E1097)</f>
      </c>
    </row>
    <row r="1098" ht="18" customHeight="1">
      <c r="AM1098" s="6">
        <f>IF(A1098="","",VERİ!E1098)</f>
      </c>
    </row>
    <row r="1099" ht="18" customHeight="1">
      <c r="AM1099" s="6">
        <f>IF(A1099="","",VERİ!E1099)</f>
      </c>
    </row>
    <row r="1100" ht="18" customHeight="1">
      <c r="AM1100" s="6">
        <f>IF(A1100="","",VERİ!E1100)</f>
      </c>
    </row>
    <row r="1101" ht="18" customHeight="1">
      <c r="AM1101" s="6">
        <f>IF(A1101="","",VERİ!E1101)</f>
      </c>
    </row>
    <row r="1102" ht="18" customHeight="1">
      <c r="AM1102" s="6">
        <f>IF(A1102="","",VERİ!E1102)</f>
      </c>
    </row>
    <row r="1103" ht="18" customHeight="1">
      <c r="AM1103" s="6">
        <f>IF(A1103="","",VERİ!E1103)</f>
      </c>
    </row>
    <row r="1104" ht="18" customHeight="1">
      <c r="AM1104" s="6">
        <f>IF(A1104="","",VERİ!E1104)</f>
      </c>
    </row>
    <row r="1105" ht="18" customHeight="1">
      <c r="AM1105" s="6">
        <f>IF(A1105="","",VERİ!E1105)</f>
      </c>
    </row>
    <row r="1106" ht="18" customHeight="1">
      <c r="AM1106" s="6">
        <f>IF(A1106="","",VERİ!E1106)</f>
      </c>
    </row>
    <row r="1107" ht="18" customHeight="1">
      <c r="AM1107" s="6">
        <f>IF(A1107="","",VERİ!E1107)</f>
      </c>
    </row>
    <row r="1108" ht="18" customHeight="1">
      <c r="AM1108" s="6">
        <f>IF(A1108="","",VERİ!E1108)</f>
      </c>
    </row>
    <row r="1109" ht="18" customHeight="1">
      <c r="AM1109" s="6">
        <f>IF(A1109="","",VERİ!E1109)</f>
      </c>
    </row>
    <row r="1110" ht="18" customHeight="1">
      <c r="AM1110" s="6">
        <f>IF(A1110="","",VERİ!E1110)</f>
      </c>
    </row>
    <row r="1111" ht="18" customHeight="1">
      <c r="AM1111" s="6">
        <f>IF(A1111="","",VERİ!E1111)</f>
      </c>
    </row>
    <row r="1112" ht="18" customHeight="1">
      <c r="AM1112" s="6">
        <f>IF(A1112="","",VERİ!E1112)</f>
      </c>
    </row>
    <row r="1113" ht="18" customHeight="1">
      <c r="AM1113" s="6">
        <f>IF(A1113="","",VERİ!E1113)</f>
      </c>
    </row>
    <row r="1114" ht="18" customHeight="1">
      <c r="AM1114" s="6">
        <f>IF(A1114="","",VERİ!E1114)</f>
      </c>
    </row>
    <row r="1115" ht="18" customHeight="1">
      <c r="AM1115" s="6">
        <f>IF(A1115="","",VERİ!E1115)</f>
      </c>
    </row>
    <row r="1116" ht="18" customHeight="1">
      <c r="AM1116" s="6">
        <f>IF(A1116="","",VERİ!E1116)</f>
      </c>
    </row>
    <row r="1117" ht="18" customHeight="1">
      <c r="AM1117" s="6">
        <f>IF(A1117="","",VERİ!E1117)</f>
      </c>
    </row>
    <row r="1118" ht="18" customHeight="1">
      <c r="AM1118" s="6">
        <f>IF(A1118="","",VERİ!E1118)</f>
      </c>
    </row>
    <row r="1119" ht="18" customHeight="1">
      <c r="AM1119" s="6">
        <f>IF(A1119="","",VERİ!E1119)</f>
      </c>
    </row>
    <row r="1120" ht="18" customHeight="1">
      <c r="AM1120" s="6">
        <f>IF(A1120="","",VERİ!E1120)</f>
      </c>
    </row>
    <row r="1121" ht="18" customHeight="1">
      <c r="AM1121" s="6">
        <f>IF(A1121="","",VERİ!E1121)</f>
      </c>
    </row>
    <row r="1122" ht="18" customHeight="1">
      <c r="AM1122" s="6">
        <f>IF(A1122="","",VERİ!E1122)</f>
      </c>
    </row>
    <row r="1123" ht="18" customHeight="1">
      <c r="AM1123" s="6">
        <f>IF(A1123="","",VERİ!E1123)</f>
      </c>
    </row>
    <row r="1124" ht="18" customHeight="1">
      <c r="AM1124" s="6">
        <f>IF(A1124="","",VERİ!E1124)</f>
      </c>
    </row>
    <row r="1125" ht="18" customHeight="1">
      <c r="AM1125" s="6">
        <f>IF(A1125="","",VERİ!E1125)</f>
      </c>
    </row>
    <row r="1126" ht="18" customHeight="1">
      <c r="AM1126" s="6">
        <f>IF(A1126="","",VERİ!E1126)</f>
      </c>
    </row>
    <row r="1127" ht="18" customHeight="1">
      <c r="AM1127" s="6">
        <f>IF(A1127="","",VERİ!E1127)</f>
      </c>
    </row>
    <row r="1128" ht="18" customHeight="1">
      <c r="AM1128" s="6">
        <f>IF(A1128="","",VERİ!E1128)</f>
      </c>
    </row>
    <row r="1129" ht="18" customHeight="1">
      <c r="AM1129" s="6">
        <f>IF(A1129="","",VERİ!E1129)</f>
      </c>
    </row>
    <row r="1130" ht="18" customHeight="1">
      <c r="AM1130" s="6">
        <f>IF(A1130="","",VERİ!E1130)</f>
      </c>
    </row>
    <row r="1131" ht="18" customHeight="1">
      <c r="AM1131" s="6">
        <f>IF(A1131="","",VERİ!E1131)</f>
      </c>
    </row>
    <row r="1132" ht="18" customHeight="1">
      <c r="AM1132" s="6">
        <f>IF(A1132="","",VERİ!E1132)</f>
      </c>
    </row>
    <row r="1133" ht="18" customHeight="1">
      <c r="AM1133" s="6">
        <f>IF(A1133="","",VERİ!E1133)</f>
      </c>
    </row>
    <row r="1134" ht="18" customHeight="1">
      <c r="AM1134" s="6">
        <f>IF(A1134="","",VERİ!E1134)</f>
      </c>
    </row>
    <row r="1135" ht="18" customHeight="1">
      <c r="AM1135" s="6">
        <f>IF(A1135="","",VERİ!E1135)</f>
      </c>
    </row>
    <row r="1136" ht="18" customHeight="1">
      <c r="AM1136" s="6">
        <f>IF(A1136="","",VERİ!E1136)</f>
      </c>
    </row>
    <row r="1137" ht="18" customHeight="1">
      <c r="AM1137" s="6">
        <f>IF(A1137="","",VERİ!E1137)</f>
      </c>
    </row>
    <row r="1138" ht="18" customHeight="1">
      <c r="AM1138" s="6">
        <f>IF(A1138="","",VERİ!E1138)</f>
      </c>
    </row>
    <row r="1139" ht="18" customHeight="1">
      <c r="AM1139" s="6">
        <f>IF(A1139="","",VERİ!E1139)</f>
      </c>
    </row>
    <row r="1140" ht="18" customHeight="1">
      <c r="AM1140" s="6">
        <f>IF(A1140="","",VERİ!E1140)</f>
      </c>
    </row>
    <row r="1141" ht="18" customHeight="1">
      <c r="AM1141" s="6">
        <f>IF(A1141="","",VERİ!E1141)</f>
      </c>
    </row>
    <row r="1142" ht="18" customHeight="1">
      <c r="AM1142" s="6">
        <f>IF(A1142="","",VERİ!E1142)</f>
      </c>
    </row>
    <row r="1143" ht="18" customHeight="1">
      <c r="AM1143" s="6">
        <f>IF(A1143="","",VERİ!E1143)</f>
      </c>
    </row>
    <row r="1144" ht="18" customHeight="1">
      <c r="AM1144" s="6">
        <f>IF(A1144="","",VERİ!E1144)</f>
      </c>
    </row>
    <row r="1145" ht="18" customHeight="1">
      <c r="AM1145" s="6">
        <f>IF(A1145="","",VERİ!E1145)</f>
      </c>
    </row>
    <row r="1146" ht="18" customHeight="1">
      <c r="AM1146" s="6">
        <f>IF(A1146="","",VERİ!E1146)</f>
      </c>
    </row>
    <row r="1147" ht="18" customHeight="1">
      <c r="AM1147" s="6">
        <f>IF(A1147="","",VERİ!E1147)</f>
      </c>
    </row>
    <row r="1148" ht="18" customHeight="1">
      <c r="AM1148" s="6">
        <f>IF(A1148="","",VERİ!E1148)</f>
      </c>
    </row>
    <row r="1149" ht="18" customHeight="1">
      <c r="AM1149" s="6">
        <f>IF(A1149="","",VERİ!E1149)</f>
      </c>
    </row>
    <row r="1150" ht="18" customHeight="1">
      <c r="AM1150" s="6">
        <f>IF(A1150="","",VERİ!E1150)</f>
      </c>
    </row>
    <row r="1151" ht="18" customHeight="1">
      <c r="AM1151" s="6">
        <f>IF(A1151="","",VERİ!E1151)</f>
      </c>
    </row>
    <row r="1152" ht="18" customHeight="1">
      <c r="AM1152" s="6">
        <f>IF(A1152="","",VERİ!E1152)</f>
      </c>
    </row>
    <row r="1153" ht="18" customHeight="1">
      <c r="AM1153" s="6">
        <f>IF(A1153="","",VERİ!E1153)</f>
      </c>
    </row>
    <row r="1154" ht="18" customHeight="1">
      <c r="AM1154" s="6">
        <f>IF(A1154="","",VERİ!E1154)</f>
      </c>
    </row>
    <row r="1155" ht="18" customHeight="1">
      <c r="AM1155" s="6">
        <f>IF(A1155="","",VERİ!E1155)</f>
      </c>
    </row>
    <row r="1156" ht="18" customHeight="1">
      <c r="AM1156" s="6">
        <f>IF(A1156="","",VERİ!E1156)</f>
      </c>
    </row>
    <row r="1157" ht="18" customHeight="1">
      <c r="AM1157" s="6">
        <f>IF(A1157="","",VERİ!E1157)</f>
      </c>
    </row>
    <row r="1158" ht="18" customHeight="1">
      <c r="AM1158" s="6">
        <f>IF(A1158="","",VERİ!E1158)</f>
      </c>
    </row>
    <row r="1159" ht="18" customHeight="1">
      <c r="AM1159" s="6">
        <f>IF(A1159="","",VERİ!E1159)</f>
      </c>
    </row>
    <row r="1160" ht="18" customHeight="1">
      <c r="AM1160" s="6">
        <f>IF(A1160="","",VERİ!E1160)</f>
      </c>
    </row>
    <row r="1161" ht="18" customHeight="1">
      <c r="AM1161" s="6">
        <f>IF(A1161="","",VERİ!E1161)</f>
      </c>
    </row>
    <row r="1162" ht="18" customHeight="1">
      <c r="AM1162" s="6">
        <f>IF(A1162="","",VERİ!E1162)</f>
      </c>
    </row>
    <row r="1163" ht="18" customHeight="1">
      <c r="AM1163" s="6">
        <f>IF(A1163="","",VERİ!E1163)</f>
      </c>
    </row>
    <row r="1164" ht="18" customHeight="1">
      <c r="AM1164" s="6">
        <f>IF(A1164="","",VERİ!E1164)</f>
      </c>
    </row>
    <row r="1165" ht="18" customHeight="1">
      <c r="AM1165" s="6">
        <f>IF(A1165="","",VERİ!E1165)</f>
      </c>
    </row>
    <row r="1166" ht="18" customHeight="1">
      <c r="AM1166" s="6">
        <f>IF(A1166="","",VERİ!E1166)</f>
      </c>
    </row>
    <row r="1167" ht="18" customHeight="1">
      <c r="AM1167" s="6">
        <f>IF(A1167="","",VERİ!E1167)</f>
      </c>
    </row>
    <row r="1168" ht="18" customHeight="1">
      <c r="AM1168" s="6">
        <f>IF(A1168="","",VERİ!E1168)</f>
      </c>
    </row>
    <row r="1169" ht="18" customHeight="1">
      <c r="AM1169" s="6">
        <f>IF(A1169="","",VERİ!E1169)</f>
      </c>
    </row>
    <row r="1170" ht="18" customHeight="1">
      <c r="AM1170" s="6">
        <f>IF(A1170="","",VERİ!E1170)</f>
      </c>
    </row>
    <row r="1171" ht="18" customHeight="1">
      <c r="AM1171" s="6">
        <f>IF(A1171="","",VERİ!E1171)</f>
      </c>
    </row>
    <row r="1172" ht="18" customHeight="1">
      <c r="AM1172" s="6">
        <f>IF(A1172="","",VERİ!E1172)</f>
      </c>
    </row>
    <row r="1173" ht="18" customHeight="1">
      <c r="AM1173" s="6">
        <f>IF(A1173="","",VERİ!E1173)</f>
      </c>
    </row>
  </sheetData>
  <mergeCells count="2">
    <mergeCell ref="A3:AO3"/>
    <mergeCell ref="AP3:AQ3"/>
  </mergeCells>
  <printOptions/>
  <pageMargins left="0.5905511811023623" right="0" top="0.5905511811023623" bottom="0" header="0.5118110236220472" footer="0.5118110236220472"/>
  <pageSetup horizontalDpi="300" verticalDpi="300" orientation="landscape" paperSize="9" scale="56" r:id="rId2"/>
  <rowBreaks count="3" manualBreakCount="3">
    <brk id="34" max="255" man="1"/>
    <brk id="64" max="255" man="1"/>
    <brk id="94" max="42" man="1"/>
  </rowBreaks>
  <colBreaks count="1" manualBreakCount="1">
    <brk id="4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A1:AD54"/>
  <sheetViews>
    <sheetView showGridLines="0" showZeros="0" zoomScale="80" zoomScaleNormal="80" workbookViewId="0" topLeftCell="A1">
      <selection activeCell="L5" sqref="L5"/>
    </sheetView>
  </sheetViews>
  <sheetFormatPr defaultColWidth="9.00390625" defaultRowHeight="18" customHeight="1" zeroHeight="1"/>
  <cols>
    <col min="1" max="1" width="6.125" style="63" customWidth="1"/>
    <col min="2" max="2" width="11.625" style="64" customWidth="1"/>
    <col min="3" max="3" width="23.75390625" style="64" customWidth="1"/>
    <col min="4" max="4" width="17.75390625" style="64" bestFit="1" customWidth="1"/>
    <col min="5" max="5" width="12.875" style="63" customWidth="1"/>
    <col min="6" max="6" width="10.625" style="63" customWidth="1"/>
    <col min="7" max="7" width="9.75390625" style="63" customWidth="1"/>
    <col min="8" max="8" width="10.25390625" style="63" customWidth="1"/>
    <col min="9" max="9" width="13.375" style="63" customWidth="1"/>
    <col min="10" max="10" width="10.875" style="63" customWidth="1"/>
    <col min="11" max="11" width="11.25390625" style="63" customWidth="1"/>
    <col min="12" max="12" width="16.00390625" style="63" customWidth="1"/>
    <col min="13" max="16" width="9.125" style="57" customWidth="1"/>
    <col min="17" max="17" width="0" style="57" hidden="1" customWidth="1"/>
    <col min="18" max="16384" width="9.125" style="57" hidden="1" customWidth="1"/>
  </cols>
  <sheetData>
    <row r="1" spans="1:28" s="52" customFormat="1" ht="18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Y1" s="79"/>
      <c r="Z1" s="52">
        <v>1</v>
      </c>
      <c r="AA1" s="52">
        <v>2</v>
      </c>
      <c r="AB1" s="52">
        <f>AA1-HESAP!BK1</f>
        <v>0</v>
      </c>
    </row>
    <row r="2" spans="1:30" s="52" customFormat="1" ht="41.25" customHeight="1">
      <c r="A2" s="76" t="s">
        <v>25</v>
      </c>
      <c r="B2" s="31"/>
      <c r="C2" s="77" t="str">
        <f>VERİ!F2</f>
        <v>DUMANKAYA TREND</v>
      </c>
      <c r="D2" s="31"/>
      <c r="E2" s="30"/>
      <c r="F2" s="30"/>
      <c r="G2" s="30"/>
      <c r="H2" s="30"/>
      <c r="I2" s="76" t="s">
        <v>29</v>
      </c>
      <c r="J2" s="76"/>
      <c r="K2" s="153">
        <f>VERİ!C1</f>
        <v>39599</v>
      </c>
      <c r="L2" s="154"/>
      <c r="Y2" s="79"/>
      <c r="Z2" s="79"/>
      <c r="AA2" s="79"/>
      <c r="AB2" s="79"/>
      <c r="AC2" s="79"/>
      <c r="AD2" s="79"/>
    </row>
    <row r="3" spans="1:12" s="52" customFormat="1" ht="36.75" customHeight="1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32" t="s">
        <v>18</v>
      </c>
      <c r="L3" s="32">
        <v>1</v>
      </c>
    </row>
    <row r="4" spans="1:14" s="52" customFormat="1" ht="63.75" customHeight="1">
      <c r="A4" s="74" t="s">
        <v>0</v>
      </c>
      <c r="B4" s="75" t="s">
        <v>1</v>
      </c>
      <c r="C4" s="74" t="s">
        <v>3</v>
      </c>
      <c r="D4" s="33" t="s">
        <v>4</v>
      </c>
      <c r="E4" s="33" t="s">
        <v>21</v>
      </c>
      <c r="F4" s="33" t="s">
        <v>22</v>
      </c>
      <c r="G4" s="33" t="s">
        <v>5</v>
      </c>
      <c r="H4" s="33" t="s">
        <v>20</v>
      </c>
      <c r="I4" s="33" t="s">
        <v>6</v>
      </c>
      <c r="J4" s="33" t="s">
        <v>23</v>
      </c>
      <c r="K4" s="33" t="s">
        <v>7</v>
      </c>
      <c r="L4" s="33" t="s">
        <v>24</v>
      </c>
      <c r="M4" s="53"/>
      <c r="N4" s="54"/>
    </row>
    <row r="5" spans="1:15" s="56" customFormat="1" ht="18" customHeight="1">
      <c r="A5" s="34">
        <v>1</v>
      </c>
      <c r="B5" s="34" t="s">
        <v>38</v>
      </c>
      <c r="C5" s="34" t="s">
        <v>39</v>
      </c>
      <c r="D5" s="34" t="s">
        <v>40</v>
      </c>
      <c r="E5" s="35">
        <v>1</v>
      </c>
      <c r="F5" s="35">
        <v>1</v>
      </c>
      <c r="G5" s="35">
        <v>25</v>
      </c>
      <c r="H5" s="36">
        <v>50</v>
      </c>
      <c r="I5" s="37">
        <v>1250</v>
      </c>
      <c r="J5" s="38">
        <v>7.5</v>
      </c>
      <c r="K5" s="38">
        <v>7.5</v>
      </c>
      <c r="L5" s="38">
        <v>1242.5</v>
      </c>
      <c r="M5" s="71"/>
      <c r="N5" s="54"/>
      <c r="O5" s="55"/>
    </row>
    <row r="6" spans="1:14" s="56" customFormat="1" ht="18" customHeight="1">
      <c r="A6" s="34">
        <v>2</v>
      </c>
      <c r="B6" s="34" t="s">
        <v>38</v>
      </c>
      <c r="C6" s="34" t="s">
        <v>41</v>
      </c>
      <c r="D6" s="34" t="s">
        <v>40</v>
      </c>
      <c r="E6" s="35">
        <v>0</v>
      </c>
      <c r="F6" s="35">
        <v>0</v>
      </c>
      <c r="G6" s="35">
        <v>5</v>
      </c>
      <c r="H6" s="36">
        <v>35</v>
      </c>
      <c r="I6" s="37">
        <v>175</v>
      </c>
      <c r="J6" s="38">
        <v>1.05</v>
      </c>
      <c r="K6" s="38">
        <v>1.05</v>
      </c>
      <c r="L6" s="38">
        <v>173.95</v>
      </c>
      <c r="M6" s="72"/>
      <c r="N6" s="54"/>
    </row>
    <row r="7" spans="1:14" s="56" customFormat="1" ht="18" customHeight="1">
      <c r="A7" s="34"/>
      <c r="B7" s="34"/>
      <c r="C7" s="34"/>
      <c r="D7" s="34"/>
      <c r="E7" s="35">
        <v>0</v>
      </c>
      <c r="F7" s="35">
        <v>0</v>
      </c>
      <c r="G7" s="35">
        <v>0</v>
      </c>
      <c r="H7" s="36"/>
      <c r="I7" s="37"/>
      <c r="J7" s="38"/>
      <c r="K7" s="38"/>
      <c r="L7" s="38"/>
      <c r="M7" s="72"/>
      <c r="N7" s="54"/>
    </row>
    <row r="8" spans="1:14" s="56" customFormat="1" ht="18" customHeight="1">
      <c r="A8" s="34"/>
      <c r="B8" s="34"/>
      <c r="C8" s="34"/>
      <c r="D8" s="34"/>
      <c r="E8" s="35">
        <v>0</v>
      </c>
      <c r="F8" s="35">
        <v>0</v>
      </c>
      <c r="G8" s="35">
        <v>0</v>
      </c>
      <c r="H8" s="36"/>
      <c r="I8" s="37"/>
      <c r="J8" s="38"/>
      <c r="K8" s="38"/>
      <c r="L8" s="38"/>
      <c r="M8" s="73"/>
      <c r="N8" s="54"/>
    </row>
    <row r="9" spans="1:14" s="56" customFormat="1" ht="18" customHeight="1">
      <c r="A9" s="34"/>
      <c r="B9" s="34"/>
      <c r="C9" s="34"/>
      <c r="D9" s="34"/>
      <c r="E9" s="35">
        <v>0</v>
      </c>
      <c r="F9" s="35">
        <v>0</v>
      </c>
      <c r="G9" s="35">
        <v>0</v>
      </c>
      <c r="H9" s="36"/>
      <c r="I9" s="37"/>
      <c r="J9" s="38"/>
      <c r="K9" s="38"/>
      <c r="L9" s="38"/>
      <c r="M9" s="71"/>
      <c r="N9" s="54"/>
    </row>
    <row r="10" spans="1:14" s="56" customFormat="1" ht="18" customHeight="1">
      <c r="A10" s="34"/>
      <c r="B10" s="34"/>
      <c r="C10" s="34"/>
      <c r="D10" s="34"/>
      <c r="E10" s="35">
        <v>0</v>
      </c>
      <c r="F10" s="35">
        <v>0</v>
      </c>
      <c r="G10" s="35">
        <v>0</v>
      </c>
      <c r="H10" s="36"/>
      <c r="I10" s="37"/>
      <c r="J10" s="38"/>
      <c r="K10" s="38"/>
      <c r="L10" s="38"/>
      <c r="M10" s="72"/>
      <c r="N10" s="54"/>
    </row>
    <row r="11" spans="1:14" s="56" customFormat="1" ht="18" customHeight="1">
      <c r="A11" s="34"/>
      <c r="B11" s="34"/>
      <c r="C11" s="34"/>
      <c r="D11" s="34"/>
      <c r="E11" s="39">
        <v>0</v>
      </c>
      <c r="F11" s="39">
        <v>0</v>
      </c>
      <c r="G11" s="39">
        <v>0</v>
      </c>
      <c r="H11" s="40"/>
      <c r="I11" s="41"/>
      <c r="J11" s="42"/>
      <c r="K11" s="42"/>
      <c r="L11" s="42"/>
      <c r="M11" s="72"/>
      <c r="N11" s="55"/>
    </row>
    <row r="12" spans="1:13" ht="18" customHeight="1">
      <c r="A12" s="34"/>
      <c r="B12" s="34"/>
      <c r="C12" s="34"/>
      <c r="D12" s="34"/>
      <c r="E12" s="39">
        <v>0</v>
      </c>
      <c r="F12" s="39">
        <v>0</v>
      </c>
      <c r="G12" s="39">
        <v>0</v>
      </c>
      <c r="H12" s="40"/>
      <c r="I12" s="41"/>
      <c r="J12" s="42"/>
      <c r="K12" s="42"/>
      <c r="L12" s="42"/>
      <c r="M12" s="70"/>
    </row>
    <row r="13" spans="1:13" ht="18" customHeight="1">
      <c r="A13" s="34"/>
      <c r="B13" s="34"/>
      <c r="C13" s="34"/>
      <c r="D13" s="34"/>
      <c r="E13" s="39">
        <v>0</v>
      </c>
      <c r="F13" s="39">
        <v>0</v>
      </c>
      <c r="G13" s="39">
        <v>0</v>
      </c>
      <c r="H13" s="40"/>
      <c r="I13" s="41"/>
      <c r="J13" s="42"/>
      <c r="K13" s="42"/>
      <c r="L13" s="42"/>
      <c r="M13" s="70"/>
    </row>
    <row r="14" spans="1:13" ht="18" customHeight="1">
      <c r="A14" s="34"/>
      <c r="B14" s="34"/>
      <c r="C14" s="34"/>
      <c r="D14" s="34"/>
      <c r="E14" s="39">
        <v>0</v>
      </c>
      <c r="F14" s="39">
        <v>0</v>
      </c>
      <c r="G14" s="39">
        <v>0</v>
      </c>
      <c r="H14" s="40"/>
      <c r="I14" s="41"/>
      <c r="J14" s="42"/>
      <c r="K14" s="42"/>
      <c r="L14" s="42"/>
      <c r="M14" s="70"/>
    </row>
    <row r="15" spans="1:13" ht="18" customHeight="1">
      <c r="A15" s="34"/>
      <c r="B15" s="34"/>
      <c r="C15" s="34"/>
      <c r="D15" s="34"/>
      <c r="E15" s="39">
        <v>0</v>
      </c>
      <c r="F15" s="39">
        <v>0</v>
      </c>
      <c r="G15" s="39">
        <v>0</v>
      </c>
      <c r="H15" s="40"/>
      <c r="I15" s="41"/>
      <c r="J15" s="42"/>
      <c r="K15" s="42"/>
      <c r="L15" s="42"/>
      <c r="M15" s="70"/>
    </row>
    <row r="16" spans="1:13" ht="18" customHeight="1">
      <c r="A16" s="34"/>
      <c r="B16" s="34"/>
      <c r="C16" s="34"/>
      <c r="D16" s="34"/>
      <c r="E16" s="39">
        <v>0</v>
      </c>
      <c r="F16" s="39">
        <v>0</v>
      </c>
      <c r="G16" s="39">
        <v>0</v>
      </c>
      <c r="H16" s="40"/>
      <c r="I16" s="41"/>
      <c r="J16" s="42"/>
      <c r="K16" s="42"/>
      <c r="L16" s="42"/>
      <c r="M16" s="70"/>
    </row>
    <row r="17" spans="1:13" ht="18" customHeight="1">
      <c r="A17" s="34"/>
      <c r="B17" s="34"/>
      <c r="C17" s="34"/>
      <c r="D17" s="34"/>
      <c r="E17" s="39">
        <v>0</v>
      </c>
      <c r="F17" s="39">
        <v>0</v>
      </c>
      <c r="G17" s="39">
        <v>0</v>
      </c>
      <c r="H17" s="40"/>
      <c r="I17" s="41"/>
      <c r="J17" s="42"/>
      <c r="K17" s="42"/>
      <c r="L17" s="42"/>
      <c r="M17" s="70"/>
    </row>
    <row r="18" spans="1:13" ht="18" customHeight="1">
      <c r="A18" s="34"/>
      <c r="B18" s="34"/>
      <c r="C18" s="34"/>
      <c r="D18" s="34"/>
      <c r="E18" s="39">
        <v>0</v>
      </c>
      <c r="F18" s="39">
        <v>0</v>
      </c>
      <c r="G18" s="39">
        <v>0</v>
      </c>
      <c r="H18" s="40"/>
      <c r="I18" s="41"/>
      <c r="J18" s="42"/>
      <c r="K18" s="42"/>
      <c r="L18" s="42"/>
      <c r="M18" s="70"/>
    </row>
    <row r="19" spans="1:13" ht="18" customHeight="1">
      <c r="A19" s="34"/>
      <c r="B19" s="34"/>
      <c r="C19" s="34"/>
      <c r="D19" s="34"/>
      <c r="E19" s="39">
        <v>0</v>
      </c>
      <c r="F19" s="39">
        <v>0</v>
      </c>
      <c r="G19" s="39">
        <v>0</v>
      </c>
      <c r="H19" s="40"/>
      <c r="I19" s="41"/>
      <c r="J19" s="42"/>
      <c r="K19" s="42"/>
      <c r="L19" s="42"/>
      <c r="M19" s="70"/>
    </row>
    <row r="20" spans="1:13" ht="18" customHeight="1">
      <c r="A20" s="34"/>
      <c r="B20" s="34"/>
      <c r="C20" s="34"/>
      <c r="D20" s="34"/>
      <c r="E20" s="39">
        <v>0</v>
      </c>
      <c r="F20" s="39">
        <v>0</v>
      </c>
      <c r="G20" s="39">
        <v>0</v>
      </c>
      <c r="H20" s="40"/>
      <c r="I20" s="41"/>
      <c r="J20" s="42"/>
      <c r="K20" s="42"/>
      <c r="L20" s="42"/>
      <c r="M20" s="70"/>
    </row>
    <row r="21" spans="1:13" ht="18" customHeight="1">
      <c r="A21" s="34"/>
      <c r="B21" s="34"/>
      <c r="C21" s="34"/>
      <c r="D21" s="34"/>
      <c r="E21" s="39">
        <v>0</v>
      </c>
      <c r="F21" s="39">
        <v>0</v>
      </c>
      <c r="G21" s="39">
        <v>0</v>
      </c>
      <c r="H21" s="40"/>
      <c r="I21" s="41"/>
      <c r="J21" s="42"/>
      <c r="K21" s="42"/>
      <c r="L21" s="42"/>
      <c r="M21" s="70"/>
    </row>
    <row r="22" spans="1:13" ht="18" customHeight="1">
      <c r="A22" s="34"/>
      <c r="B22" s="34"/>
      <c r="C22" s="34"/>
      <c r="D22" s="34"/>
      <c r="E22" s="39">
        <v>0</v>
      </c>
      <c r="F22" s="39">
        <v>0</v>
      </c>
      <c r="G22" s="39">
        <v>0</v>
      </c>
      <c r="H22" s="40"/>
      <c r="I22" s="41"/>
      <c r="J22" s="42"/>
      <c r="K22" s="42"/>
      <c r="L22" s="42"/>
      <c r="M22" s="70"/>
    </row>
    <row r="23" spans="1:13" ht="18" customHeight="1">
      <c r="A23" s="34"/>
      <c r="B23" s="34"/>
      <c r="C23" s="34"/>
      <c r="D23" s="34"/>
      <c r="E23" s="39">
        <v>0</v>
      </c>
      <c r="F23" s="39">
        <v>0</v>
      </c>
      <c r="G23" s="39">
        <v>0</v>
      </c>
      <c r="H23" s="40"/>
      <c r="I23" s="41"/>
      <c r="J23" s="42"/>
      <c r="K23" s="42"/>
      <c r="L23" s="42"/>
      <c r="M23" s="70"/>
    </row>
    <row r="24" spans="1:13" ht="18" customHeight="1">
      <c r="A24" s="34"/>
      <c r="B24" s="34"/>
      <c r="C24" s="34"/>
      <c r="D24" s="34"/>
      <c r="E24" s="39">
        <v>0</v>
      </c>
      <c r="F24" s="39">
        <v>0</v>
      </c>
      <c r="G24" s="39">
        <v>0</v>
      </c>
      <c r="H24" s="40"/>
      <c r="I24" s="41"/>
      <c r="J24" s="42"/>
      <c r="K24" s="42"/>
      <c r="L24" s="42"/>
      <c r="M24" s="70"/>
    </row>
    <row r="25" spans="1:13" ht="18" customHeight="1">
      <c r="A25" s="34"/>
      <c r="B25" s="34"/>
      <c r="C25" s="34"/>
      <c r="D25" s="34"/>
      <c r="E25" s="39">
        <v>0</v>
      </c>
      <c r="F25" s="39">
        <v>0</v>
      </c>
      <c r="G25" s="39">
        <v>0</v>
      </c>
      <c r="H25" s="40"/>
      <c r="I25" s="41"/>
      <c r="J25" s="42"/>
      <c r="K25" s="42"/>
      <c r="L25" s="42"/>
      <c r="M25" s="70"/>
    </row>
    <row r="26" spans="1:13" ht="18" customHeight="1">
      <c r="A26" s="34"/>
      <c r="B26" s="34"/>
      <c r="C26" s="34"/>
      <c r="D26" s="34"/>
      <c r="E26" s="39">
        <v>0</v>
      </c>
      <c r="F26" s="39">
        <v>0</v>
      </c>
      <c r="G26" s="39">
        <v>0</v>
      </c>
      <c r="H26" s="40"/>
      <c r="I26" s="41"/>
      <c r="J26" s="42"/>
      <c r="K26" s="42"/>
      <c r="L26" s="42"/>
      <c r="M26" s="70"/>
    </row>
    <row r="27" spans="1:13" ht="18" customHeight="1">
      <c r="A27" s="34"/>
      <c r="B27" s="34"/>
      <c r="C27" s="34"/>
      <c r="D27" s="34"/>
      <c r="E27" s="39">
        <v>0</v>
      </c>
      <c r="F27" s="39">
        <v>0</v>
      </c>
      <c r="G27" s="39">
        <v>0</v>
      </c>
      <c r="H27" s="40"/>
      <c r="I27" s="41"/>
      <c r="J27" s="42"/>
      <c r="K27" s="42"/>
      <c r="L27" s="42"/>
      <c r="M27" s="70"/>
    </row>
    <row r="28" spans="1:13" ht="18" customHeight="1">
      <c r="A28" s="34"/>
      <c r="B28" s="34"/>
      <c r="C28" s="34"/>
      <c r="D28" s="34"/>
      <c r="E28" s="39">
        <v>0</v>
      </c>
      <c r="F28" s="39">
        <v>0</v>
      </c>
      <c r="G28" s="39">
        <v>0</v>
      </c>
      <c r="H28" s="40"/>
      <c r="I28" s="41"/>
      <c r="J28" s="42"/>
      <c r="K28" s="42"/>
      <c r="L28" s="42"/>
      <c r="M28" s="70"/>
    </row>
    <row r="29" spans="1:13" ht="18" customHeight="1">
      <c r="A29" s="34"/>
      <c r="B29" s="34"/>
      <c r="C29" s="34"/>
      <c r="D29" s="34"/>
      <c r="E29" s="39">
        <v>0</v>
      </c>
      <c r="F29" s="39">
        <v>0</v>
      </c>
      <c r="G29" s="39">
        <v>0</v>
      </c>
      <c r="H29" s="40"/>
      <c r="I29" s="41"/>
      <c r="J29" s="42"/>
      <c r="K29" s="42"/>
      <c r="L29" s="42"/>
      <c r="M29" s="70"/>
    </row>
    <row r="30" spans="1:13" ht="18" customHeight="1">
      <c r="A30" s="34"/>
      <c r="B30" s="34"/>
      <c r="C30" s="34"/>
      <c r="D30" s="34"/>
      <c r="E30" s="39">
        <v>0</v>
      </c>
      <c r="F30" s="39">
        <v>0</v>
      </c>
      <c r="G30" s="39">
        <v>0</v>
      </c>
      <c r="H30" s="40"/>
      <c r="I30" s="41"/>
      <c r="J30" s="42"/>
      <c r="K30" s="42"/>
      <c r="L30" s="42"/>
      <c r="M30" s="70"/>
    </row>
    <row r="31" spans="1:13" ht="18" customHeight="1">
      <c r="A31" s="34"/>
      <c r="B31" s="34"/>
      <c r="C31" s="34"/>
      <c r="D31" s="34"/>
      <c r="E31" s="39">
        <v>0</v>
      </c>
      <c r="F31" s="39">
        <v>0</v>
      </c>
      <c r="G31" s="39">
        <v>0</v>
      </c>
      <c r="H31" s="40"/>
      <c r="I31" s="41"/>
      <c r="J31" s="42"/>
      <c r="K31" s="42"/>
      <c r="L31" s="42"/>
      <c r="M31" s="70"/>
    </row>
    <row r="32" spans="1:13" ht="18" customHeight="1">
      <c r="A32" s="34"/>
      <c r="B32" s="34"/>
      <c r="C32" s="34"/>
      <c r="D32" s="34"/>
      <c r="E32" s="39">
        <v>0</v>
      </c>
      <c r="F32" s="39">
        <v>0</v>
      </c>
      <c r="G32" s="39">
        <v>0</v>
      </c>
      <c r="H32" s="40"/>
      <c r="I32" s="41"/>
      <c r="J32" s="42"/>
      <c r="K32" s="42"/>
      <c r="L32" s="42"/>
      <c r="M32" s="70"/>
    </row>
    <row r="33" spans="1:13" ht="18" customHeight="1">
      <c r="A33" s="34"/>
      <c r="B33" s="34"/>
      <c r="C33" s="34"/>
      <c r="D33" s="34"/>
      <c r="E33" s="39">
        <v>0</v>
      </c>
      <c r="F33" s="39">
        <v>0</v>
      </c>
      <c r="G33" s="39">
        <v>0</v>
      </c>
      <c r="H33" s="40"/>
      <c r="I33" s="41"/>
      <c r="J33" s="42"/>
      <c r="K33" s="42"/>
      <c r="L33" s="42"/>
      <c r="M33" s="70"/>
    </row>
    <row r="34" spans="1:13" ht="18" customHeight="1">
      <c r="A34" s="34"/>
      <c r="B34" s="34"/>
      <c r="C34" s="34"/>
      <c r="D34" s="34"/>
      <c r="E34" s="35">
        <v>0</v>
      </c>
      <c r="F34" s="35">
        <v>0</v>
      </c>
      <c r="G34" s="35">
        <v>0</v>
      </c>
      <c r="H34" s="36"/>
      <c r="I34" s="37"/>
      <c r="J34" s="38"/>
      <c r="K34" s="38"/>
      <c r="L34" s="38"/>
      <c r="M34" s="70"/>
    </row>
    <row r="35" spans="1:13" ht="18" customHeight="1">
      <c r="A35" s="43"/>
      <c r="B35" s="43"/>
      <c r="C35" s="43"/>
      <c r="D35" s="44" t="s">
        <v>16</v>
      </c>
      <c r="E35" s="45"/>
      <c r="F35" s="45"/>
      <c r="G35" s="45"/>
      <c r="H35" s="46"/>
      <c r="I35" s="47">
        <f>SUM(I5:I34)</f>
        <v>1425</v>
      </c>
      <c r="J35" s="47">
        <f>SUM(J5:J34)</f>
        <v>8.55</v>
      </c>
      <c r="K35" s="47">
        <f>SUM(K5:K34)</f>
        <v>8.55</v>
      </c>
      <c r="L35" s="47">
        <f>SUM(L5:L34)</f>
        <v>1416.45</v>
      </c>
      <c r="M35" s="70"/>
    </row>
    <row r="36" spans="1:13" ht="18" customHeight="1" thickBot="1">
      <c r="A36" s="43"/>
      <c r="B36" s="43"/>
      <c r="C36" s="43"/>
      <c r="D36" s="43"/>
      <c r="E36" s="155" t="str">
        <f>IF(AB1=0,"GENEL TOPLAM",IF(AB1=0,"GENEL TOPLAM","GENEL TOPLAM SON SAYFADA"))</f>
        <v>GENEL TOPLAM</v>
      </c>
      <c r="F36" s="156"/>
      <c r="G36" s="156"/>
      <c r="H36" s="156"/>
      <c r="I36" s="78">
        <f>IF($AB$1=0,HESAP!AN1,"")</f>
        <v>1425</v>
      </c>
      <c r="J36" s="78">
        <f>IF($AB$1=0,HESAP!AO1,"")</f>
        <v>8.55</v>
      </c>
      <c r="K36" s="78">
        <f>IF($AB$1=0,HESAP!AP1,"")</f>
        <v>8.55</v>
      </c>
      <c r="L36" s="78">
        <f>IF($AB$1=0,HESAP!AQ1,"")</f>
        <v>1416.45</v>
      </c>
      <c r="M36" s="70"/>
    </row>
    <row r="37" spans="1:13" ht="18" customHeight="1" thickTop="1">
      <c r="A37" s="43"/>
      <c r="B37" s="43"/>
      <c r="C37" s="43"/>
      <c r="D37" s="43"/>
      <c r="E37" s="48"/>
      <c r="F37" s="48"/>
      <c r="G37" s="48"/>
      <c r="H37" s="49"/>
      <c r="I37" s="50"/>
      <c r="J37" s="51"/>
      <c r="K37" s="51"/>
      <c r="L37" s="51"/>
      <c r="M37" s="70"/>
    </row>
    <row r="38" spans="1:13" ht="18" customHeight="1">
      <c r="A38" s="43"/>
      <c r="B38" s="43"/>
      <c r="C38" s="43"/>
      <c r="D38" s="43"/>
      <c r="E38" s="48"/>
      <c r="F38" s="48"/>
      <c r="G38" s="48"/>
      <c r="H38" s="49"/>
      <c r="I38" s="50"/>
      <c r="J38" s="51"/>
      <c r="K38" s="51"/>
      <c r="L38" s="51"/>
      <c r="M38" s="70"/>
    </row>
    <row r="39" spans="1:13" ht="18" customHeight="1">
      <c r="A39" s="43"/>
      <c r="B39" s="43"/>
      <c r="C39" s="43"/>
      <c r="D39" s="43"/>
      <c r="E39" s="48"/>
      <c r="F39" s="48"/>
      <c r="G39" s="48"/>
      <c r="H39" s="49"/>
      <c r="I39" s="50"/>
      <c r="J39" s="51"/>
      <c r="K39" s="51"/>
      <c r="L39" s="51"/>
      <c r="M39" s="70"/>
    </row>
    <row r="40" spans="1:13" ht="18" customHeight="1">
      <c r="A40" s="43"/>
      <c r="B40" s="43"/>
      <c r="C40" s="43"/>
      <c r="D40" s="43"/>
      <c r="E40" s="48"/>
      <c r="F40" s="48"/>
      <c r="G40" s="48"/>
      <c r="H40" s="49"/>
      <c r="I40" s="50"/>
      <c r="J40" s="51"/>
      <c r="K40" s="51"/>
      <c r="L40" s="51"/>
      <c r="M40" s="70"/>
    </row>
    <row r="41" spans="1:13" ht="18" customHeight="1">
      <c r="A41" s="58"/>
      <c r="B41" s="58"/>
      <c r="C41" s="65"/>
      <c r="D41" s="65"/>
      <c r="E41" s="66"/>
      <c r="F41" s="66"/>
      <c r="G41" s="66"/>
      <c r="H41" s="67"/>
      <c r="I41" s="68"/>
      <c r="J41" s="69"/>
      <c r="K41" s="69"/>
      <c r="L41" s="69"/>
      <c r="M41" s="70"/>
    </row>
    <row r="42" spans="1:13" ht="18" customHeight="1">
      <c r="A42" s="58"/>
      <c r="B42" s="58"/>
      <c r="C42" s="65"/>
      <c r="D42" s="65"/>
      <c r="E42" s="66"/>
      <c r="F42" s="66"/>
      <c r="G42" s="66"/>
      <c r="H42" s="67"/>
      <c r="I42" s="68"/>
      <c r="J42" s="69"/>
      <c r="K42" s="69"/>
      <c r="L42" s="69"/>
      <c r="M42" s="70"/>
    </row>
    <row r="43" spans="1:13" ht="18" customHeight="1">
      <c r="A43" s="58"/>
      <c r="B43" s="58"/>
      <c r="C43" s="65"/>
      <c r="D43" s="65"/>
      <c r="E43" s="66"/>
      <c r="F43" s="66"/>
      <c r="G43" s="66"/>
      <c r="H43" s="67"/>
      <c r="I43" s="68"/>
      <c r="J43" s="69"/>
      <c r="K43" s="69"/>
      <c r="L43" s="69"/>
      <c r="M43" s="70"/>
    </row>
    <row r="44" spans="1:12" ht="18" customHeight="1">
      <c r="A44" s="58"/>
      <c r="B44" s="58"/>
      <c r="C44" s="58"/>
      <c r="D44" s="58"/>
      <c r="E44" s="59"/>
      <c r="F44" s="59"/>
      <c r="G44" s="59"/>
      <c r="H44" s="60"/>
      <c r="I44" s="61"/>
      <c r="J44" s="62"/>
      <c r="K44" s="62"/>
      <c r="L44" s="62"/>
    </row>
    <row r="45" spans="1:12" ht="18" customHeight="1">
      <c r="A45" s="58"/>
      <c r="B45" s="58"/>
      <c r="C45" s="58"/>
      <c r="D45" s="58"/>
      <c r="E45" s="59"/>
      <c r="F45" s="59"/>
      <c r="G45" s="59"/>
      <c r="H45" s="60"/>
      <c r="I45" s="61"/>
      <c r="J45" s="62"/>
      <c r="K45" s="62"/>
      <c r="L45" s="62"/>
    </row>
    <row r="46" spans="1:12" ht="18" customHeight="1">
      <c r="A46" s="58"/>
      <c r="B46" s="58"/>
      <c r="C46" s="58"/>
      <c r="D46" s="58"/>
      <c r="E46" s="59"/>
      <c r="F46" s="59"/>
      <c r="G46" s="59"/>
      <c r="H46" s="60"/>
      <c r="I46" s="61"/>
      <c r="J46" s="62"/>
      <c r="K46" s="62"/>
      <c r="L46" s="62"/>
    </row>
    <row r="47" spans="1:12" ht="18" customHeight="1">
      <c r="A47" s="58"/>
      <c r="B47" s="58"/>
      <c r="C47" s="58"/>
      <c r="D47" s="58"/>
      <c r="E47" s="59"/>
      <c r="F47" s="59"/>
      <c r="G47" s="59"/>
      <c r="H47" s="60"/>
      <c r="I47" s="61"/>
      <c r="J47" s="62"/>
      <c r="K47" s="62"/>
      <c r="L47" s="62"/>
    </row>
    <row r="48" spans="1:12" ht="18" customHeight="1">
      <c r="A48" s="58"/>
      <c r="B48" s="58"/>
      <c r="C48" s="58"/>
      <c r="D48" s="58"/>
      <c r="E48" s="59"/>
      <c r="F48" s="59"/>
      <c r="G48" s="59"/>
      <c r="H48" s="60"/>
      <c r="I48" s="61"/>
      <c r="J48" s="62"/>
      <c r="K48" s="62"/>
      <c r="L48" s="62"/>
    </row>
    <row r="49" spans="1:12" ht="18" customHeight="1" hidden="1">
      <c r="A49" s="58"/>
      <c r="B49" s="58"/>
      <c r="C49" s="58"/>
      <c r="D49" s="58"/>
      <c r="E49" s="59"/>
      <c r="F49" s="59"/>
      <c r="G49" s="59"/>
      <c r="H49" s="60"/>
      <c r="I49" s="61"/>
      <c r="J49" s="62"/>
      <c r="K49" s="62"/>
      <c r="L49" s="62"/>
    </row>
    <row r="50" spans="1:12" ht="18" customHeight="1" hidden="1">
      <c r="A50" s="58"/>
      <c r="B50" s="58"/>
      <c r="C50" s="58"/>
      <c r="D50" s="58"/>
      <c r="E50" s="59"/>
      <c r="F50" s="59"/>
      <c r="G50" s="59"/>
      <c r="H50" s="60"/>
      <c r="I50" s="61"/>
      <c r="J50" s="62"/>
      <c r="K50" s="62"/>
      <c r="L50" s="62"/>
    </row>
    <row r="51" spans="1:12" ht="18" customHeight="1" hidden="1">
      <c r="A51" s="58"/>
      <c r="B51" s="58"/>
      <c r="C51" s="58"/>
      <c r="D51" s="58"/>
      <c r="E51" s="59"/>
      <c r="F51" s="59"/>
      <c r="G51" s="59"/>
      <c r="H51" s="60"/>
      <c r="I51" s="61"/>
      <c r="J51" s="62"/>
      <c r="K51" s="62"/>
      <c r="L51" s="62"/>
    </row>
    <row r="52" spans="1:12" ht="18" customHeight="1" hidden="1">
      <c r="A52" s="58"/>
      <c r="B52" s="58"/>
      <c r="C52" s="58"/>
      <c r="D52" s="58"/>
      <c r="E52" s="59"/>
      <c r="F52" s="59"/>
      <c r="G52" s="59"/>
      <c r="H52" s="60"/>
      <c r="I52" s="61"/>
      <c r="J52" s="62"/>
      <c r="K52" s="62"/>
      <c r="L52" s="62"/>
    </row>
    <row r="53" spans="1:12" ht="18" customHeight="1" hidden="1">
      <c r="A53" s="58"/>
      <c r="B53" s="58"/>
      <c r="C53" s="58"/>
      <c r="D53" s="58"/>
      <c r="E53" s="59"/>
      <c r="F53" s="59"/>
      <c r="G53" s="59"/>
      <c r="H53" s="60"/>
      <c r="I53" s="61"/>
      <c r="J53" s="62"/>
      <c r="K53" s="62"/>
      <c r="L53" s="62"/>
    </row>
    <row r="54" spans="1:12" ht="18" customHeight="1" hidden="1">
      <c r="A54" s="58"/>
      <c r="B54" s="58"/>
      <c r="C54" s="58"/>
      <c r="D54" s="58"/>
      <c r="E54" s="59"/>
      <c r="F54" s="59"/>
      <c r="G54" s="59"/>
      <c r="H54" s="60"/>
      <c r="I54" s="61"/>
      <c r="J54" s="62"/>
      <c r="K54" s="62"/>
      <c r="L54" s="62"/>
    </row>
  </sheetData>
  <mergeCells count="3">
    <mergeCell ref="A3:J3"/>
    <mergeCell ref="K2:L2"/>
    <mergeCell ref="E36:H36"/>
  </mergeCells>
  <printOptions horizontalCentered="1"/>
  <pageMargins left="0.5905511811023623" right="0" top="0.1968503937007874" bottom="0" header="0" footer="0"/>
  <pageSetup horizontalDpi="300" verticalDpi="300" orientation="landscape" paperSize="9" scale="74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Fazla Mesai</dc:title>
  <dc:subject>FAZLA  MESAİ</dc:subject>
  <dc:creator>Yaşar Yıldırım</dc:creator>
  <cp:keywords/>
  <dc:description/>
  <cp:lastModifiedBy>Yakup.Diler</cp:lastModifiedBy>
  <cp:lastPrinted>2008-05-19T09:00:46Z</cp:lastPrinted>
  <dcterms:created xsi:type="dcterms:W3CDTF">1999-02-26T10:57:40Z</dcterms:created>
  <dcterms:modified xsi:type="dcterms:W3CDTF">2008-05-19T09:03:28Z</dcterms:modified>
  <cp:category/>
  <cp:version/>
  <cp:contentType/>
  <cp:contentStatus/>
</cp:coreProperties>
</file>